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/>
  <bookViews>
    <workbookView xWindow="-120" yWindow="-120" windowWidth="29040" windowHeight="15840"/>
  </bookViews>
  <sheets>
    <sheet name="4－３ 設計建設費" sheetId="1" r:id="rId1"/>
    <sheet name="４-４ 維持管理費" sheetId="4" r:id="rId2"/>
    <sheet name="４-５ 大規模修繕費内訳" sheetId="6" r:id="rId3"/>
    <sheet name="４-６ 長期収支計画書" sheetId="5" r:id="rId4"/>
  </sheets>
  <definedNames>
    <definedName name="_xlnm.Print_Area" localSheetId="0">'4－３ 設計建設費'!$A$3:$G$40</definedName>
    <definedName name="_xlnm.Print_Area" localSheetId="3">'４-６ 長期収支計画書'!$A$1:$AB$133</definedName>
    <definedName name="都道府県" localSheetId="3">#REF!</definedName>
    <definedName name="都道府県">#REF!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43" i="5" l="1"/>
  <c r="E17" i="6" l="1"/>
  <c r="F18" i="4" l="1"/>
  <c r="F29" i="4"/>
  <c r="F39" i="4"/>
  <c r="E39" i="4"/>
  <c r="E29" i="4"/>
  <c r="F9" i="1"/>
  <c r="F10" i="1"/>
  <c r="F11" i="1"/>
  <c r="F13" i="1"/>
  <c r="F15" i="1"/>
  <c r="F16" i="1"/>
  <c r="F17" i="1"/>
  <c r="F18" i="1"/>
  <c r="F19" i="1"/>
  <c r="F21" i="1"/>
  <c r="F22" i="1"/>
  <c r="F23" i="1"/>
  <c r="F26" i="1"/>
  <c r="F28" i="1"/>
  <c r="F29" i="1"/>
  <c r="F32" i="1"/>
  <c r="F35" i="1"/>
  <c r="F36" i="1"/>
  <c r="F37" i="1"/>
  <c r="F38" i="1"/>
  <c r="E34" i="1"/>
  <c r="E33" i="1" s="1"/>
  <c r="D34" i="1"/>
  <c r="F34" i="1" s="1"/>
  <c r="E30" i="1"/>
  <c r="D31" i="1"/>
  <c r="F31" i="1" s="1"/>
  <c r="D33" i="1" l="1"/>
  <c r="F33" i="1" s="1"/>
  <c r="D30" i="1"/>
  <c r="F30" i="1" s="1"/>
  <c r="E27" i="1" l="1"/>
  <c r="D27" i="1"/>
  <c r="D25" i="1"/>
  <c r="E25" i="1"/>
  <c r="E24" i="1" s="1"/>
  <c r="E14" i="1"/>
  <c r="D20" i="1"/>
  <c r="E20" i="1"/>
  <c r="D14" i="1"/>
  <c r="D12" i="1"/>
  <c r="F12" i="1" s="1"/>
  <c r="F20" i="1" l="1"/>
  <c r="E7" i="1"/>
  <c r="F25" i="1"/>
  <c r="D24" i="1"/>
  <c r="F24" i="1" s="1"/>
  <c r="F27" i="1"/>
  <c r="F14" i="1"/>
  <c r="D8" i="1"/>
  <c r="H119" i="5"/>
  <c r="I119" i="5" s="1"/>
  <c r="J119" i="5" s="1"/>
  <c r="K119" i="5" s="1"/>
  <c r="L119" i="5" s="1"/>
  <c r="M119" i="5" s="1"/>
  <c r="N119" i="5" s="1"/>
  <c r="O119" i="5" s="1"/>
  <c r="P119" i="5" s="1"/>
  <c r="Q119" i="5" s="1"/>
  <c r="R119" i="5" s="1"/>
  <c r="S119" i="5" s="1"/>
  <c r="T119" i="5" s="1"/>
  <c r="U119" i="5" s="1"/>
  <c r="V119" i="5" s="1"/>
  <c r="W119" i="5" s="1"/>
  <c r="X119" i="5" s="1"/>
  <c r="Y119" i="5" s="1"/>
  <c r="Z119" i="5" s="1"/>
  <c r="AA119" i="5" s="1"/>
  <c r="AB119" i="5" s="1"/>
  <c r="AB105" i="5"/>
  <c r="AB104" i="5"/>
  <c r="S103" i="5"/>
  <c r="R103" i="5"/>
  <c r="Q103" i="5"/>
  <c r="P103" i="5"/>
  <c r="O103" i="5"/>
  <c r="M103" i="5"/>
  <c r="L103" i="5"/>
  <c r="K103" i="5"/>
  <c r="G103" i="5"/>
  <c r="F103" i="5"/>
  <c r="V103" i="5"/>
  <c r="N103" i="5"/>
  <c r="AA103" i="5"/>
  <c r="Z103" i="5"/>
  <c r="Y103" i="5"/>
  <c r="X103" i="5"/>
  <c r="W103" i="5"/>
  <c r="U103" i="5"/>
  <c r="T103" i="5"/>
  <c r="J103" i="5"/>
  <c r="I103" i="5"/>
  <c r="H103" i="5"/>
  <c r="Z100" i="5"/>
  <c r="X100" i="5"/>
  <c r="U100" i="5"/>
  <c r="T100" i="5"/>
  <c r="S100" i="5"/>
  <c r="S106" i="5" s="1"/>
  <c r="R100" i="5"/>
  <c r="Q100" i="5"/>
  <c r="P100" i="5"/>
  <c r="P106" i="5" s="1"/>
  <c r="O100" i="5"/>
  <c r="N100" i="5"/>
  <c r="J100" i="5"/>
  <c r="AA100" i="5"/>
  <c r="Y100" i="5"/>
  <c r="W100" i="5"/>
  <c r="V100" i="5"/>
  <c r="M100" i="5"/>
  <c r="L100" i="5"/>
  <c r="K100" i="5"/>
  <c r="I100" i="5"/>
  <c r="H100" i="5"/>
  <c r="R97" i="5"/>
  <c r="Q97" i="5"/>
  <c r="P97" i="5"/>
  <c r="O97" i="5"/>
  <c r="N97" i="5"/>
  <c r="M97" i="5"/>
  <c r="G97" i="5"/>
  <c r="AA97" i="5"/>
  <c r="Z97" i="5"/>
  <c r="X97" i="5"/>
  <c r="W97" i="5"/>
  <c r="T97" i="5"/>
  <c r="S97" i="5"/>
  <c r="L97" i="5"/>
  <c r="K97" i="5"/>
  <c r="J97" i="5"/>
  <c r="I97" i="5"/>
  <c r="H97" i="5"/>
  <c r="AB94" i="5"/>
  <c r="G100" i="5"/>
  <c r="F92" i="5"/>
  <c r="G92" i="5" s="1"/>
  <c r="H92" i="5" s="1"/>
  <c r="I92" i="5" s="1"/>
  <c r="J92" i="5" s="1"/>
  <c r="K92" i="5" s="1"/>
  <c r="L92" i="5" s="1"/>
  <c r="M92" i="5" s="1"/>
  <c r="N92" i="5" s="1"/>
  <c r="O92" i="5" s="1"/>
  <c r="P92" i="5" s="1"/>
  <c r="Q92" i="5" s="1"/>
  <c r="R92" i="5" s="1"/>
  <c r="S92" i="5" s="1"/>
  <c r="T92" i="5" s="1"/>
  <c r="U92" i="5" s="1"/>
  <c r="V92" i="5" s="1"/>
  <c r="W92" i="5" s="1"/>
  <c r="X92" i="5" s="1"/>
  <c r="Y92" i="5" s="1"/>
  <c r="Z92" i="5" s="1"/>
  <c r="AA92" i="5" s="1"/>
  <c r="AA83" i="5"/>
  <c r="Z83" i="5"/>
  <c r="Y83" i="5"/>
  <c r="X83" i="5"/>
  <c r="W83" i="5"/>
  <c r="U83" i="5"/>
  <c r="T83" i="5"/>
  <c r="S83" i="5"/>
  <c r="R83" i="5"/>
  <c r="Q83" i="5"/>
  <c r="I83" i="5"/>
  <c r="F78" i="5"/>
  <c r="G78" i="5" s="1"/>
  <c r="H78" i="5" s="1"/>
  <c r="I78" i="5" s="1"/>
  <c r="J78" i="5" s="1"/>
  <c r="K78" i="5" s="1"/>
  <c r="L78" i="5" s="1"/>
  <c r="M78" i="5" s="1"/>
  <c r="N78" i="5" s="1"/>
  <c r="O78" i="5" s="1"/>
  <c r="P78" i="5" s="1"/>
  <c r="Q78" i="5" s="1"/>
  <c r="R78" i="5" s="1"/>
  <c r="S78" i="5" s="1"/>
  <c r="T78" i="5" s="1"/>
  <c r="U78" i="5" s="1"/>
  <c r="V78" i="5" s="1"/>
  <c r="W78" i="5" s="1"/>
  <c r="X78" i="5" s="1"/>
  <c r="Y78" i="5" s="1"/>
  <c r="Z78" i="5" s="1"/>
  <c r="AA78" i="5" s="1"/>
  <c r="AB67" i="5"/>
  <c r="G80" i="5"/>
  <c r="F62" i="5"/>
  <c r="G62" i="5" s="1"/>
  <c r="H62" i="5" s="1"/>
  <c r="I62" i="5" s="1"/>
  <c r="J62" i="5" s="1"/>
  <c r="K62" i="5" s="1"/>
  <c r="L62" i="5" s="1"/>
  <c r="M62" i="5" s="1"/>
  <c r="N62" i="5" s="1"/>
  <c r="O62" i="5" s="1"/>
  <c r="P62" i="5" s="1"/>
  <c r="Q62" i="5" s="1"/>
  <c r="R62" i="5" s="1"/>
  <c r="S62" i="5" s="1"/>
  <c r="T62" i="5" s="1"/>
  <c r="U62" i="5" s="1"/>
  <c r="V62" i="5" s="1"/>
  <c r="W62" i="5" s="1"/>
  <c r="X62" i="5" s="1"/>
  <c r="Y62" i="5" s="1"/>
  <c r="Z62" i="5" s="1"/>
  <c r="AA62" i="5" s="1"/>
  <c r="AA55" i="5"/>
  <c r="Z55" i="5"/>
  <c r="W55" i="5"/>
  <c r="T55" i="5"/>
  <c r="R55" i="5"/>
  <c r="K55" i="5"/>
  <c r="Y55" i="5"/>
  <c r="X55" i="5"/>
  <c r="V55" i="5"/>
  <c r="U55" i="5"/>
  <c r="S55" i="5"/>
  <c r="Q55" i="5"/>
  <c r="P55" i="5"/>
  <c r="O55" i="5"/>
  <c r="N55" i="5"/>
  <c r="M55" i="5"/>
  <c r="L55" i="5"/>
  <c r="J55" i="5"/>
  <c r="I55" i="5"/>
  <c r="H55" i="5"/>
  <c r="G55" i="5"/>
  <c r="F55" i="5"/>
  <c r="AB52" i="5"/>
  <c r="Z49" i="5"/>
  <c r="X49" i="5"/>
  <c r="U49" i="5"/>
  <c r="T49" i="5"/>
  <c r="S49" i="5"/>
  <c r="R49" i="5"/>
  <c r="Q49" i="5"/>
  <c r="P49" i="5"/>
  <c r="M49" i="5"/>
  <c r="L49" i="5"/>
  <c r="K49" i="5"/>
  <c r="J49" i="5"/>
  <c r="I49" i="5"/>
  <c r="G49" i="5"/>
  <c r="AA49" i="5"/>
  <c r="Y49" i="5"/>
  <c r="W49" i="5"/>
  <c r="P83" i="5"/>
  <c r="O83" i="5"/>
  <c r="N83" i="5"/>
  <c r="M83" i="5"/>
  <c r="L83" i="5"/>
  <c r="K83" i="5"/>
  <c r="J83" i="5"/>
  <c r="H49" i="5"/>
  <c r="F49" i="5"/>
  <c r="AA46" i="5"/>
  <c r="Z46" i="5"/>
  <c r="Y46" i="5"/>
  <c r="X46" i="5"/>
  <c r="W46" i="5"/>
  <c r="V46" i="5"/>
  <c r="U46" i="5"/>
  <c r="T46" i="5"/>
  <c r="S46" i="5"/>
  <c r="R46" i="5"/>
  <c r="Q46" i="5"/>
  <c r="P46" i="5"/>
  <c r="O46" i="5"/>
  <c r="N46" i="5"/>
  <c r="M46" i="5"/>
  <c r="L46" i="5"/>
  <c r="K46" i="5"/>
  <c r="J46" i="5"/>
  <c r="I46" i="5"/>
  <c r="H46" i="5"/>
  <c r="G46" i="5"/>
  <c r="F46" i="5"/>
  <c r="AB45" i="5"/>
  <c r="S43" i="5"/>
  <c r="R43" i="5"/>
  <c r="Q43" i="5"/>
  <c r="P43" i="5"/>
  <c r="AB39" i="5"/>
  <c r="U43" i="5"/>
  <c r="T43" i="5"/>
  <c r="N43" i="5"/>
  <c r="M43" i="5"/>
  <c r="L43" i="5"/>
  <c r="K43" i="5"/>
  <c r="I43" i="5"/>
  <c r="H43" i="5"/>
  <c r="G43" i="5"/>
  <c r="AB37" i="5"/>
  <c r="AA36" i="5"/>
  <c r="Z36" i="5"/>
  <c r="Y36" i="5"/>
  <c r="X36" i="5"/>
  <c r="W36" i="5"/>
  <c r="F36" i="5"/>
  <c r="AB35" i="5"/>
  <c r="V36" i="5"/>
  <c r="U36" i="5"/>
  <c r="T36" i="5"/>
  <c r="S36" i="5"/>
  <c r="R36" i="5"/>
  <c r="Q36" i="5"/>
  <c r="P36" i="5"/>
  <c r="O36" i="5"/>
  <c r="M36" i="5"/>
  <c r="L36" i="5"/>
  <c r="K36" i="5"/>
  <c r="I36" i="5"/>
  <c r="H36" i="5"/>
  <c r="G36" i="5"/>
  <c r="F32" i="5"/>
  <c r="G32" i="5" s="1"/>
  <c r="H32" i="5" s="1"/>
  <c r="I32" i="5" s="1"/>
  <c r="J32" i="5" s="1"/>
  <c r="K32" i="5" s="1"/>
  <c r="L32" i="5" s="1"/>
  <c r="M32" i="5" s="1"/>
  <c r="N32" i="5" s="1"/>
  <c r="O32" i="5" s="1"/>
  <c r="P32" i="5" s="1"/>
  <c r="Q32" i="5" s="1"/>
  <c r="R32" i="5" s="1"/>
  <c r="S32" i="5" s="1"/>
  <c r="T32" i="5" s="1"/>
  <c r="U32" i="5" s="1"/>
  <c r="V32" i="5" s="1"/>
  <c r="W32" i="5" s="1"/>
  <c r="X32" i="5" s="1"/>
  <c r="Y32" i="5" s="1"/>
  <c r="Z32" i="5" s="1"/>
  <c r="AA32" i="5" s="1"/>
  <c r="AA15" i="5"/>
  <c r="AA16" i="5" s="1"/>
  <c r="G15" i="5"/>
  <c r="F15" i="5"/>
  <c r="AB14" i="5"/>
  <c r="N15" i="5"/>
  <c r="N16" i="5" s="1"/>
  <c r="Z15" i="5"/>
  <c r="Z16" i="5" s="1"/>
  <c r="Y15" i="5"/>
  <c r="Y16" i="5" s="1"/>
  <c r="X15" i="5"/>
  <c r="X16" i="5" s="1"/>
  <c r="W15" i="5"/>
  <c r="W16" i="5" s="1"/>
  <c r="V15" i="5"/>
  <c r="V16" i="5" s="1"/>
  <c r="U15" i="5"/>
  <c r="U16" i="5" s="1"/>
  <c r="R15" i="5"/>
  <c r="R16" i="5" s="1"/>
  <c r="Q15" i="5"/>
  <c r="Q16" i="5" s="1"/>
  <c r="P15" i="5"/>
  <c r="P16" i="5" s="1"/>
  <c r="M15" i="5"/>
  <c r="M16" i="5" s="1"/>
  <c r="L15" i="5"/>
  <c r="L16" i="5" s="1"/>
  <c r="K15" i="5"/>
  <c r="K16" i="5" s="1"/>
  <c r="J15" i="5"/>
  <c r="J16" i="5" s="1"/>
  <c r="I15" i="5"/>
  <c r="I16" i="5" s="1"/>
  <c r="H15" i="5"/>
  <c r="H16" i="5" s="1"/>
  <c r="AB12" i="5"/>
  <c r="AB11" i="5"/>
  <c r="Y10" i="5"/>
  <c r="V10" i="5"/>
  <c r="T10" i="5"/>
  <c r="N10" i="5"/>
  <c r="G10" i="5"/>
  <c r="F10" i="5"/>
  <c r="AA10" i="5"/>
  <c r="Z10" i="5"/>
  <c r="X10" i="5"/>
  <c r="W10" i="5"/>
  <c r="U10" i="5"/>
  <c r="S10" i="5"/>
  <c r="R10" i="5"/>
  <c r="Q10" i="5"/>
  <c r="P10" i="5"/>
  <c r="O10" i="5"/>
  <c r="M10" i="5"/>
  <c r="L10" i="5"/>
  <c r="K10" i="5"/>
  <c r="J10" i="5"/>
  <c r="I10" i="5"/>
  <c r="AB8" i="5"/>
  <c r="AB7" i="5"/>
  <c r="G6" i="5"/>
  <c r="H6" i="5" s="1"/>
  <c r="I6" i="5" s="1"/>
  <c r="J6" i="5" s="1"/>
  <c r="K6" i="5" s="1"/>
  <c r="L6" i="5" s="1"/>
  <c r="M6" i="5" s="1"/>
  <c r="N6" i="5" s="1"/>
  <c r="O6" i="5" s="1"/>
  <c r="P6" i="5" s="1"/>
  <c r="Q6" i="5" s="1"/>
  <c r="R6" i="5" s="1"/>
  <c r="S6" i="5" s="1"/>
  <c r="T6" i="5" s="1"/>
  <c r="U6" i="5" s="1"/>
  <c r="V6" i="5" s="1"/>
  <c r="W6" i="5" s="1"/>
  <c r="X6" i="5" s="1"/>
  <c r="Y6" i="5" s="1"/>
  <c r="Z6" i="5" s="1"/>
  <c r="AA6" i="5" s="1"/>
  <c r="T50" i="5" l="1"/>
  <c r="L17" i="5"/>
  <c r="O106" i="5"/>
  <c r="O107" i="5" s="1"/>
  <c r="O108" i="5" s="1"/>
  <c r="R106" i="5"/>
  <c r="S50" i="5"/>
  <c r="Q106" i="5"/>
  <c r="Q107" i="5" s="1"/>
  <c r="Q108" i="5" s="1"/>
  <c r="D7" i="1"/>
  <c r="D39" i="1" s="1"/>
  <c r="F8" i="1"/>
  <c r="X50" i="5"/>
  <c r="I44" i="5"/>
  <c r="S44" i="5"/>
  <c r="R50" i="5"/>
  <c r="F7" i="1"/>
  <c r="F39" i="1" s="1"/>
  <c r="E39" i="1"/>
  <c r="V17" i="5"/>
  <c r="V18" i="5" s="1"/>
  <c r="Y17" i="5"/>
  <c r="Y18" i="5" s="1"/>
  <c r="K50" i="5"/>
  <c r="P107" i="5"/>
  <c r="P108" i="5" s="1"/>
  <c r="Q50" i="5"/>
  <c r="G106" i="5"/>
  <c r="G107" i="5" s="1"/>
  <c r="G108" i="5" s="1"/>
  <c r="L106" i="5"/>
  <c r="L107" i="5" s="1"/>
  <c r="L108" i="5" s="1"/>
  <c r="J50" i="5"/>
  <c r="H44" i="5"/>
  <c r="L50" i="5"/>
  <c r="M106" i="5"/>
  <c r="M107" i="5" s="1"/>
  <c r="M108" i="5" s="1"/>
  <c r="X106" i="5"/>
  <c r="X107" i="5" s="1"/>
  <c r="X108" i="5" s="1"/>
  <c r="M50" i="5"/>
  <c r="W17" i="5"/>
  <c r="W18" i="5" s="1"/>
  <c r="P50" i="5"/>
  <c r="Y50" i="5"/>
  <c r="I50" i="5"/>
  <c r="L18" i="5"/>
  <c r="Q17" i="5"/>
  <c r="Q18" i="5" s="1"/>
  <c r="U44" i="5"/>
  <c r="G16" i="5"/>
  <c r="G17" i="5" s="1"/>
  <c r="G18" i="5" s="1"/>
  <c r="Z50" i="5"/>
  <c r="T44" i="5"/>
  <c r="T51" i="5" s="1"/>
  <c r="T53" i="5" s="1"/>
  <c r="T56" i="5" s="1"/>
  <c r="T66" i="5" s="1"/>
  <c r="T68" i="5" s="1"/>
  <c r="N17" i="5"/>
  <c r="N18" i="5" s="1"/>
  <c r="J17" i="5"/>
  <c r="J18" i="5" s="1"/>
  <c r="K17" i="5"/>
  <c r="K18" i="5" s="1"/>
  <c r="I17" i="5"/>
  <c r="I18" i="5" s="1"/>
  <c r="J106" i="5"/>
  <c r="J107" i="5" s="1"/>
  <c r="J108" i="5" s="1"/>
  <c r="H106" i="5"/>
  <c r="I106" i="5"/>
  <c r="K106" i="5"/>
  <c r="K107" i="5" s="1"/>
  <c r="K108" i="5" s="1"/>
  <c r="H107" i="5"/>
  <c r="H108" i="5" s="1"/>
  <c r="R107" i="5"/>
  <c r="R108" i="5" s="1"/>
  <c r="I107" i="5"/>
  <c r="I108" i="5" s="1"/>
  <c r="W50" i="5"/>
  <c r="AA50" i="5"/>
  <c r="G50" i="5"/>
  <c r="H50" i="5"/>
  <c r="P44" i="5"/>
  <c r="Q44" i="5"/>
  <c r="Q51" i="5" s="1"/>
  <c r="Q53" i="5" s="1"/>
  <c r="Q56" i="5" s="1"/>
  <c r="Q66" i="5" s="1"/>
  <c r="Q68" i="5" s="1"/>
  <c r="R44" i="5"/>
  <c r="M17" i="5"/>
  <c r="M18" i="5" s="1"/>
  <c r="R17" i="5"/>
  <c r="R18" i="5" s="1"/>
  <c r="U17" i="5"/>
  <c r="U18" i="5" s="1"/>
  <c r="X17" i="5"/>
  <c r="X18" i="5" s="1"/>
  <c r="Z17" i="5"/>
  <c r="Z18" i="5" s="1"/>
  <c r="AA17" i="5"/>
  <c r="AA18" i="5" s="1"/>
  <c r="F16" i="5"/>
  <c r="F17" i="5" s="1"/>
  <c r="Y43" i="5"/>
  <c r="Y44" i="5" s="1"/>
  <c r="S15" i="5"/>
  <c r="S16" i="5" s="1"/>
  <c r="S17" i="5" s="1"/>
  <c r="S18" i="5" s="1"/>
  <c r="AB13" i="5"/>
  <c r="G44" i="5"/>
  <c r="X43" i="5"/>
  <c r="X44" i="5" s="1"/>
  <c r="W43" i="5"/>
  <c r="W44" i="5" s="1"/>
  <c r="Z43" i="5"/>
  <c r="Z44" i="5" s="1"/>
  <c r="AA43" i="5"/>
  <c r="AA44" i="5" s="1"/>
  <c r="V97" i="5"/>
  <c r="AB55" i="5"/>
  <c r="V43" i="5"/>
  <c r="V44" i="5" s="1"/>
  <c r="V49" i="5"/>
  <c r="V50" i="5" s="1"/>
  <c r="V83" i="5"/>
  <c r="U97" i="5"/>
  <c r="N36" i="5"/>
  <c r="N44" i="5" s="1"/>
  <c r="AB34" i="5"/>
  <c r="AB54" i="5"/>
  <c r="N106" i="5"/>
  <c r="N107" i="5" s="1"/>
  <c r="N108" i="5" s="1"/>
  <c r="G79" i="5"/>
  <c r="F97" i="5"/>
  <c r="AB93" i="5"/>
  <c r="U106" i="5"/>
  <c r="AB42" i="5"/>
  <c r="AB103" i="5"/>
  <c r="Z106" i="5"/>
  <c r="Z107" i="5" s="1"/>
  <c r="Z108" i="5" s="1"/>
  <c r="AB40" i="5"/>
  <c r="J43" i="5"/>
  <c r="AB38" i="5"/>
  <c r="N49" i="5"/>
  <c r="N50" i="5" s="1"/>
  <c r="V106" i="5"/>
  <c r="AB102" i="5"/>
  <c r="O49" i="5"/>
  <c r="O50" i="5" s="1"/>
  <c r="W106" i="5"/>
  <c r="W107" i="5" s="1"/>
  <c r="W108" i="5" s="1"/>
  <c r="F50" i="5"/>
  <c r="Y106" i="5"/>
  <c r="S107" i="5"/>
  <c r="S108" i="5" s="1"/>
  <c r="T106" i="5"/>
  <c r="T107" i="5" s="1"/>
  <c r="T108" i="5" s="1"/>
  <c r="F44" i="5"/>
  <c r="AB33" i="5"/>
  <c r="AB9" i="5"/>
  <c r="H10" i="5"/>
  <c r="AB10" i="5" s="1"/>
  <c r="T15" i="5"/>
  <c r="T16" i="5" s="1"/>
  <c r="T17" i="5" s="1"/>
  <c r="T18" i="5" s="1"/>
  <c r="AB46" i="5"/>
  <c r="Y97" i="5"/>
  <c r="O43" i="5"/>
  <c r="O44" i="5" s="1"/>
  <c r="AA106" i="5"/>
  <c r="AA107" i="5" s="1"/>
  <c r="AA108" i="5" s="1"/>
  <c r="J36" i="5"/>
  <c r="AB64" i="5"/>
  <c r="AB41" i="5"/>
  <c r="AB96" i="5"/>
  <c r="O15" i="5"/>
  <c r="K44" i="5"/>
  <c r="P17" i="5"/>
  <c r="P18" i="5" s="1"/>
  <c r="L44" i="5"/>
  <c r="M44" i="5"/>
  <c r="U50" i="5"/>
  <c r="H83" i="5"/>
  <c r="AB95" i="5"/>
  <c r="AB99" i="5"/>
  <c r="AB101" i="5"/>
  <c r="AB48" i="5"/>
  <c r="AB47" i="5"/>
  <c r="X51" i="5" l="1"/>
  <c r="X53" i="5" s="1"/>
  <c r="X56" i="5" s="1"/>
  <c r="K51" i="5"/>
  <c r="K53" i="5" s="1"/>
  <c r="K56" i="5" s="1"/>
  <c r="S51" i="5"/>
  <c r="S53" i="5" s="1"/>
  <c r="S56" i="5" s="1"/>
  <c r="S79" i="5" s="1"/>
  <c r="U51" i="5"/>
  <c r="U53" i="5" s="1"/>
  <c r="U56" i="5" s="1"/>
  <c r="U66" i="5" s="1"/>
  <c r="U68" i="5" s="1"/>
  <c r="Z51" i="5"/>
  <c r="Z53" i="5" s="1"/>
  <c r="Z56" i="5" s="1"/>
  <c r="Z79" i="5" s="1"/>
  <c r="Y51" i="5"/>
  <c r="Y53" i="5" s="1"/>
  <c r="Y56" i="5" s="1"/>
  <c r="Y82" i="5" s="1"/>
  <c r="Y81" i="5" s="1"/>
  <c r="I51" i="5"/>
  <c r="I53" i="5" s="1"/>
  <c r="I56" i="5" s="1"/>
  <c r="I66" i="5" s="1"/>
  <c r="I68" i="5" s="1"/>
  <c r="R51" i="5"/>
  <c r="R53" i="5" s="1"/>
  <c r="R56" i="5" s="1"/>
  <c r="R82" i="5" s="1"/>
  <c r="R81" i="5" s="1"/>
  <c r="L51" i="5"/>
  <c r="L53" i="5" s="1"/>
  <c r="L56" i="5" s="1"/>
  <c r="L66" i="5" s="1"/>
  <c r="L68" i="5" s="1"/>
  <c r="M51" i="5"/>
  <c r="M53" i="5" s="1"/>
  <c r="M56" i="5" s="1"/>
  <c r="M66" i="5" s="1"/>
  <c r="M68" i="5" s="1"/>
  <c r="W51" i="5"/>
  <c r="W53" i="5" s="1"/>
  <c r="W56" i="5" s="1"/>
  <c r="W63" i="5" s="1"/>
  <c r="W65" i="5" s="1"/>
  <c r="P51" i="5"/>
  <c r="P53" i="5" s="1"/>
  <c r="P56" i="5" s="1"/>
  <c r="H51" i="5"/>
  <c r="H53" i="5" s="1"/>
  <c r="H56" i="5" s="1"/>
  <c r="H63" i="5" s="1"/>
  <c r="H65" i="5" s="1"/>
  <c r="T63" i="5"/>
  <c r="T65" i="5" s="1"/>
  <c r="T69" i="5" s="1"/>
  <c r="T70" i="5" s="1"/>
  <c r="T80" i="5" s="1"/>
  <c r="T79" i="5"/>
  <c r="T82" i="5"/>
  <c r="T81" i="5" s="1"/>
  <c r="AB36" i="5"/>
  <c r="AA51" i="5"/>
  <c r="AA53" i="5" s="1"/>
  <c r="AA56" i="5" s="1"/>
  <c r="AA82" i="5" s="1"/>
  <c r="AA81" i="5" s="1"/>
  <c r="AB43" i="5"/>
  <c r="S82" i="5"/>
  <c r="S81" i="5" s="1"/>
  <c r="S63" i="5"/>
  <c r="S65" i="5" s="1"/>
  <c r="S66" i="5"/>
  <c r="S68" i="5" s="1"/>
  <c r="Q79" i="5"/>
  <c r="Q82" i="5"/>
  <c r="Q81" i="5" s="1"/>
  <c r="Q63" i="5"/>
  <c r="Q65" i="5" s="1"/>
  <c r="Q69" i="5" s="1"/>
  <c r="Q70" i="5" s="1"/>
  <c r="Q80" i="5" s="1"/>
  <c r="G51" i="5"/>
  <c r="G53" i="5" s="1"/>
  <c r="G56" i="5" s="1"/>
  <c r="G66" i="5" s="1"/>
  <c r="G68" i="5" s="1"/>
  <c r="O51" i="5"/>
  <c r="O53" i="5" s="1"/>
  <c r="O56" i="5" s="1"/>
  <c r="O79" i="5" s="1"/>
  <c r="V51" i="5"/>
  <c r="V53" i="5" s="1"/>
  <c r="V56" i="5" s="1"/>
  <c r="X79" i="5"/>
  <c r="X82" i="5"/>
  <c r="X81" i="5" s="1"/>
  <c r="X66" i="5"/>
  <c r="X68" i="5" s="1"/>
  <c r="X63" i="5"/>
  <c r="X65" i="5" s="1"/>
  <c r="M82" i="5"/>
  <c r="M81" i="5" s="1"/>
  <c r="O16" i="5"/>
  <c r="AB15" i="5"/>
  <c r="AB49" i="5"/>
  <c r="AB50" i="5"/>
  <c r="U107" i="5"/>
  <c r="U108" i="5" s="1"/>
  <c r="F51" i="5"/>
  <c r="F100" i="5"/>
  <c r="AB98" i="5"/>
  <c r="AA63" i="5"/>
  <c r="AA65" i="5" s="1"/>
  <c r="Y107" i="5"/>
  <c r="Y108" i="5" s="1"/>
  <c r="H17" i="5"/>
  <c r="H18" i="5" s="1"/>
  <c r="F18" i="5"/>
  <c r="AB97" i="5"/>
  <c r="L82" i="5"/>
  <c r="L81" i="5" s="1"/>
  <c r="K79" i="5"/>
  <c r="K82" i="5"/>
  <c r="K81" i="5" s="1"/>
  <c r="K66" i="5"/>
  <c r="K68" i="5" s="1"/>
  <c r="K63" i="5"/>
  <c r="K65" i="5" s="1"/>
  <c r="K69" i="5" s="1"/>
  <c r="J44" i="5"/>
  <c r="J51" i="5" s="1"/>
  <c r="J53" i="5" s="1"/>
  <c r="J56" i="5" s="1"/>
  <c r="V107" i="5"/>
  <c r="V108" i="5" s="1"/>
  <c r="N51" i="5"/>
  <c r="N53" i="5" s="1"/>
  <c r="N56" i="5" s="1"/>
  <c r="I79" i="5" l="1"/>
  <c r="I82" i="5"/>
  <c r="I81" i="5" s="1"/>
  <c r="U79" i="5"/>
  <c r="Z63" i="5"/>
  <c r="Z65" i="5" s="1"/>
  <c r="U82" i="5"/>
  <c r="U81" i="5" s="1"/>
  <c r="I63" i="5"/>
  <c r="I65" i="5" s="1"/>
  <c r="I69" i="5" s="1"/>
  <c r="U63" i="5"/>
  <c r="U65" i="5" s="1"/>
  <c r="U69" i="5" s="1"/>
  <c r="Y63" i="5"/>
  <c r="Y65" i="5" s="1"/>
  <c r="Y69" i="5" s="1"/>
  <c r="Z82" i="5"/>
  <c r="Z81" i="5" s="1"/>
  <c r="Y66" i="5"/>
  <c r="Y68" i="5" s="1"/>
  <c r="R63" i="5"/>
  <c r="R65" i="5" s="1"/>
  <c r="Y79" i="5"/>
  <c r="Z66" i="5"/>
  <c r="Z68" i="5" s="1"/>
  <c r="Z69" i="5" s="1"/>
  <c r="Z70" i="5" s="1"/>
  <c r="Z80" i="5" s="1"/>
  <c r="AA66" i="5"/>
  <c r="AA68" i="5" s="1"/>
  <c r="AA69" i="5" s="1"/>
  <c r="AA70" i="5" s="1"/>
  <c r="AA80" i="5" s="1"/>
  <c r="AA79" i="5"/>
  <c r="W66" i="5"/>
  <c r="W68" i="5" s="1"/>
  <c r="W69" i="5" s="1"/>
  <c r="W70" i="5" s="1"/>
  <c r="W80" i="5" s="1"/>
  <c r="M79" i="5"/>
  <c r="R79" i="5"/>
  <c r="W82" i="5"/>
  <c r="W81" i="5" s="1"/>
  <c r="L79" i="5"/>
  <c r="L63" i="5"/>
  <c r="L65" i="5" s="1"/>
  <c r="L69" i="5" s="1"/>
  <c r="L70" i="5" s="1"/>
  <c r="L80" i="5" s="1"/>
  <c r="M63" i="5"/>
  <c r="M65" i="5" s="1"/>
  <c r="W79" i="5"/>
  <c r="R66" i="5"/>
  <c r="R68" i="5" s="1"/>
  <c r="H79" i="5"/>
  <c r="H66" i="5"/>
  <c r="H68" i="5" s="1"/>
  <c r="H69" i="5" s="1"/>
  <c r="H70" i="5" s="1"/>
  <c r="H80" i="5" s="1"/>
  <c r="H82" i="5"/>
  <c r="H81" i="5" s="1"/>
  <c r="P82" i="5"/>
  <c r="P81" i="5" s="1"/>
  <c r="P66" i="5"/>
  <c r="P68" i="5" s="1"/>
  <c r="P63" i="5"/>
  <c r="P65" i="5" s="1"/>
  <c r="P79" i="5"/>
  <c r="O63" i="5"/>
  <c r="O65" i="5" s="1"/>
  <c r="G63" i="5"/>
  <c r="G65" i="5" s="1"/>
  <c r="G69" i="5" s="1"/>
  <c r="G70" i="5" s="1"/>
  <c r="G71" i="5" s="1"/>
  <c r="O66" i="5"/>
  <c r="O68" i="5" s="1"/>
  <c r="Q71" i="5"/>
  <c r="O82" i="5"/>
  <c r="O81" i="5" s="1"/>
  <c r="S69" i="5"/>
  <c r="M69" i="5"/>
  <c r="M70" i="5" s="1"/>
  <c r="M80" i="5" s="1"/>
  <c r="X69" i="5"/>
  <c r="X70" i="5" s="1"/>
  <c r="X80" i="5" s="1"/>
  <c r="AB44" i="5"/>
  <c r="F106" i="5"/>
  <c r="AB100" i="5"/>
  <c r="O17" i="5"/>
  <c r="AB16" i="5"/>
  <c r="N82" i="5"/>
  <c r="N81" i="5" s="1"/>
  <c r="N66" i="5"/>
  <c r="N68" i="5" s="1"/>
  <c r="N63" i="5"/>
  <c r="N65" i="5" s="1"/>
  <c r="N79" i="5"/>
  <c r="AB51" i="5"/>
  <c r="F53" i="5"/>
  <c r="J79" i="5"/>
  <c r="J82" i="5"/>
  <c r="J81" i="5" s="1"/>
  <c r="J66" i="5"/>
  <c r="J68" i="5" s="1"/>
  <c r="J63" i="5"/>
  <c r="J65" i="5" s="1"/>
  <c r="V63" i="5"/>
  <c r="V65" i="5" s="1"/>
  <c r="V82" i="5"/>
  <c r="V81" i="5" s="1"/>
  <c r="V79" i="5"/>
  <c r="V66" i="5"/>
  <c r="V68" i="5" s="1"/>
  <c r="T71" i="5"/>
  <c r="K70" i="5"/>
  <c r="K80" i="5" s="1"/>
  <c r="R69" i="5" l="1"/>
  <c r="N69" i="5"/>
  <c r="H71" i="5"/>
  <c r="P69" i="5"/>
  <c r="O69" i="5"/>
  <c r="O70" i="5" s="1"/>
  <c r="O80" i="5" s="1"/>
  <c r="S70" i="5"/>
  <c r="S80" i="5" s="1"/>
  <c r="E81" i="5"/>
  <c r="R70" i="5"/>
  <c r="R80" i="5" s="1"/>
  <c r="E79" i="5"/>
  <c r="J69" i="5"/>
  <c r="J70" i="5" s="1"/>
  <c r="J80" i="5" s="1"/>
  <c r="AA71" i="5"/>
  <c r="AB53" i="5"/>
  <c r="F56" i="5"/>
  <c r="K71" i="5"/>
  <c r="L71" i="5"/>
  <c r="N70" i="5"/>
  <c r="N80" i="5" s="1"/>
  <c r="V69" i="5"/>
  <c r="M71" i="5"/>
  <c r="O18" i="5"/>
  <c r="AB18" i="5" s="1"/>
  <c r="AB17" i="5"/>
  <c r="I70" i="5"/>
  <c r="I80" i="5" s="1"/>
  <c r="Y70" i="5"/>
  <c r="Y80" i="5" s="1"/>
  <c r="X71" i="5"/>
  <c r="F107" i="5"/>
  <c r="AB106" i="5"/>
  <c r="U70" i="5"/>
  <c r="U80" i="5" s="1"/>
  <c r="Z71" i="5"/>
  <c r="W71" i="5"/>
  <c r="Y71" i="5" l="1"/>
  <c r="I71" i="5"/>
  <c r="O71" i="5"/>
  <c r="P70" i="5"/>
  <c r="P80" i="5" s="1"/>
  <c r="R71" i="5"/>
  <c r="S71" i="5"/>
  <c r="N71" i="5"/>
  <c r="U71" i="5"/>
  <c r="J71" i="5"/>
  <c r="V70" i="5"/>
  <c r="V80" i="5" s="1"/>
  <c r="AB107" i="5"/>
  <c r="F108" i="5"/>
  <c r="AB108" i="5" s="1"/>
  <c r="F66" i="5"/>
  <c r="F63" i="5"/>
  <c r="AB56" i="5"/>
  <c r="E80" i="5" l="1"/>
  <c r="P71" i="5"/>
  <c r="AB63" i="5"/>
  <c r="F65" i="5"/>
  <c r="AB66" i="5"/>
  <c r="F68" i="5"/>
  <c r="AB68" i="5" s="1"/>
  <c r="V71" i="5"/>
  <c r="AB65" i="5" l="1"/>
  <c r="F69" i="5"/>
  <c r="F70" i="5" l="1"/>
  <c r="AB70" i="5" s="1"/>
  <c r="AB69" i="5"/>
  <c r="F71" i="5" l="1"/>
  <c r="F72" i="5" l="1"/>
  <c r="AB71" i="5"/>
  <c r="G72" i="5" l="1"/>
  <c r="H72" i="5" s="1"/>
  <c r="I72" i="5" s="1"/>
  <c r="J72" i="5" s="1"/>
  <c r="K72" i="5" s="1"/>
  <c r="L72" i="5" s="1"/>
  <c r="M72" i="5" s="1"/>
  <c r="N72" i="5" s="1"/>
  <c r="O72" i="5" s="1"/>
  <c r="P72" i="5" s="1"/>
  <c r="Q72" i="5" s="1"/>
  <c r="R72" i="5" s="1"/>
  <c r="S72" i="5" s="1"/>
  <c r="T72" i="5" s="1"/>
  <c r="U72" i="5" s="1"/>
  <c r="V72" i="5" s="1"/>
  <c r="W72" i="5" s="1"/>
  <c r="X72" i="5" s="1"/>
  <c r="Y72" i="5" s="1"/>
  <c r="Z72" i="5" s="1"/>
  <c r="AA72" i="5" s="1"/>
  <c r="AB72" i="5" l="1"/>
  <c r="E18" i="4" l="1"/>
</calcChain>
</file>

<file path=xl/sharedStrings.xml><?xml version="1.0" encoding="utf-8"?>
<sst xmlns="http://schemas.openxmlformats.org/spreadsheetml/2006/main" count="230" uniqueCount="168">
  <si>
    <t>備考</t>
    <rPh sb="0" eb="2">
      <t>ビコウ</t>
    </rPh>
    <phoneticPr fontId="2"/>
  </si>
  <si>
    <t>費目</t>
    <rPh sb="0" eb="2">
      <t>ヒモク</t>
    </rPh>
    <phoneticPr fontId="2"/>
  </si>
  <si>
    <t>（単位：円）</t>
    <rPh sb="1" eb="3">
      <t>タンイ</t>
    </rPh>
    <rPh sb="4" eb="5">
      <t>エン</t>
    </rPh>
    <phoneticPr fontId="2"/>
  </si>
  <si>
    <t>１．維持管理業務費内訳</t>
    <rPh sb="9" eb="11">
      <t>ウチワケ</t>
    </rPh>
    <phoneticPr fontId="2"/>
  </si>
  <si>
    <t>※　必要に応じて行を追加してください。</t>
    <rPh sb="2" eb="4">
      <t>ヒツヨウ</t>
    </rPh>
    <rPh sb="5" eb="6">
      <t>オウ</t>
    </rPh>
    <rPh sb="8" eb="9">
      <t>ギョウ</t>
    </rPh>
    <rPh sb="10" eb="12">
      <t>ツイカ</t>
    </rPh>
    <phoneticPr fontId="2"/>
  </si>
  <si>
    <t>維持管理費内訳表</t>
    <rPh sb="0" eb="2">
      <t>イジ</t>
    </rPh>
    <rPh sb="2" eb="4">
      <t>カンリ</t>
    </rPh>
    <rPh sb="4" eb="5">
      <t>ヒ</t>
    </rPh>
    <rPh sb="5" eb="7">
      <t>ウチワケ</t>
    </rPh>
    <rPh sb="7" eb="8">
      <t>ヒョウ</t>
    </rPh>
    <phoneticPr fontId="2"/>
  </si>
  <si>
    <t>外構等保守管理業務</t>
    <rPh sb="0" eb="2">
      <t>ガイコウ</t>
    </rPh>
    <rPh sb="2" eb="3">
      <t>トウ</t>
    </rPh>
    <rPh sb="3" eb="5">
      <t>ホシュ</t>
    </rPh>
    <rPh sb="5" eb="9">
      <t>カンリギョウム</t>
    </rPh>
    <phoneticPr fontId="2"/>
  </si>
  <si>
    <t>各年度費用
（年当たり固定額）</t>
    <rPh sb="0" eb="3">
      <t>カクネンド</t>
    </rPh>
    <rPh sb="3" eb="5">
      <t>ヒヨウ</t>
    </rPh>
    <rPh sb="7" eb="8">
      <t>ネン</t>
    </rPh>
    <rPh sb="8" eb="9">
      <t>ア</t>
    </rPh>
    <rPh sb="11" eb="14">
      <t>コテイガク</t>
    </rPh>
    <phoneticPr fontId="2"/>
  </si>
  <si>
    <t>その他</t>
    <rPh sb="2" eb="3">
      <t>タ</t>
    </rPh>
    <phoneticPr fontId="2"/>
  </si>
  <si>
    <t>事業期間中
合計</t>
    <rPh sb="0" eb="2">
      <t>ジギョウ</t>
    </rPh>
    <rPh sb="2" eb="5">
      <t>キカンチュウ</t>
    </rPh>
    <rPh sb="6" eb="8">
      <t>ゴウケイ</t>
    </rPh>
    <phoneticPr fontId="2"/>
  </si>
  <si>
    <t>警備業務</t>
    <rPh sb="0" eb="2">
      <t>ケイビ</t>
    </rPh>
    <rPh sb="2" eb="4">
      <t>ギョウム</t>
    </rPh>
    <phoneticPr fontId="2"/>
  </si>
  <si>
    <t>建築物保守管理業務</t>
  </si>
  <si>
    <t>建築設備保守管理業務</t>
  </si>
  <si>
    <t>清掃業務</t>
  </si>
  <si>
    <t>様式４－６</t>
    <rPh sb="0" eb="2">
      <t>ヨウシキ</t>
    </rPh>
    <phoneticPr fontId="2"/>
  </si>
  <si>
    <t>合計</t>
    <rPh sb="0" eb="2">
      <t>ゴウケイ</t>
    </rPh>
    <phoneticPr fontId="2"/>
  </si>
  <si>
    <t>行政が自ら実施する場合の行政のライフサイクルコスト（ＰＳＣ）</t>
    <rPh sb="0" eb="2">
      <t>ギョウセイ</t>
    </rPh>
    <rPh sb="3" eb="4">
      <t>ミズカ</t>
    </rPh>
    <rPh sb="5" eb="7">
      <t>ジッシ</t>
    </rPh>
    <rPh sb="9" eb="11">
      <t>バアイ</t>
    </rPh>
    <rPh sb="12" eb="14">
      <t>ギョウセイ</t>
    </rPh>
    <phoneticPr fontId="4"/>
  </si>
  <si>
    <t>単位：千円</t>
    <rPh sb="0" eb="2">
      <t>タンイ</t>
    </rPh>
    <rPh sb="3" eb="5">
      <t>センエン</t>
    </rPh>
    <phoneticPr fontId="4"/>
  </si>
  <si>
    <t>事業期間</t>
    <rPh sb="0" eb="4">
      <t>ジギョウキカン</t>
    </rPh>
    <phoneticPr fontId="4"/>
  </si>
  <si>
    <t>設計・建設期間</t>
    <rPh sb="0" eb="2">
      <t>セッケイ</t>
    </rPh>
    <rPh sb="3" eb="5">
      <t>ケンセツ</t>
    </rPh>
    <rPh sb="5" eb="7">
      <t>キカン</t>
    </rPh>
    <phoneticPr fontId="4"/>
  </si>
  <si>
    <t>維持管理・運営期間</t>
  </si>
  <si>
    <t>合計</t>
    <rPh sb="0" eb="2">
      <t>ゴウケイ</t>
    </rPh>
    <phoneticPr fontId="4"/>
  </si>
  <si>
    <t>交付金</t>
    <rPh sb="0" eb="3">
      <t>コウフキン</t>
    </rPh>
    <phoneticPr fontId="4"/>
  </si>
  <si>
    <t>起債調達額</t>
    <rPh sb="0" eb="2">
      <t>キサイ</t>
    </rPh>
    <rPh sb="2" eb="5">
      <t>チョウタツガク</t>
    </rPh>
    <phoneticPr fontId="4"/>
  </si>
  <si>
    <t>交付税措置分</t>
    <rPh sb="0" eb="3">
      <t>コウフゼイ</t>
    </rPh>
    <rPh sb="3" eb="6">
      <t>ソチブン</t>
    </rPh>
    <phoneticPr fontId="4"/>
  </si>
  <si>
    <t>①収入</t>
    <rPh sb="1" eb="3">
      <t>シュウニュウ</t>
    </rPh>
    <phoneticPr fontId="4"/>
  </si>
  <si>
    <t>設計・建設費</t>
    <rPh sb="0" eb="2">
      <t>セッケイ</t>
    </rPh>
    <rPh sb="3" eb="6">
      <t>ケンセツヒ</t>
    </rPh>
    <phoneticPr fontId="4"/>
  </si>
  <si>
    <t>維持管理・運営費</t>
    <rPh sb="0" eb="4">
      <t>イジカンリ</t>
    </rPh>
    <rPh sb="5" eb="8">
      <t>ウンエイヒ</t>
    </rPh>
    <phoneticPr fontId="4"/>
  </si>
  <si>
    <t>元金</t>
    <rPh sb="0" eb="2">
      <t>ガンキン</t>
    </rPh>
    <phoneticPr fontId="4"/>
  </si>
  <si>
    <t>利息</t>
    <rPh sb="0" eb="2">
      <t>リソク</t>
    </rPh>
    <phoneticPr fontId="4"/>
  </si>
  <si>
    <t>起債償還</t>
    <rPh sb="0" eb="2">
      <t>キサイ</t>
    </rPh>
    <rPh sb="2" eb="4">
      <t>ショウカン</t>
    </rPh>
    <phoneticPr fontId="4"/>
  </si>
  <si>
    <t>②支出</t>
    <rPh sb="1" eb="3">
      <t>シシュツ</t>
    </rPh>
    <phoneticPr fontId="4"/>
  </si>
  <si>
    <t>行政の財政負担額</t>
    <rPh sb="0" eb="2">
      <t>ギョウセイ</t>
    </rPh>
    <rPh sb="3" eb="5">
      <t>ザイセイ</t>
    </rPh>
    <rPh sb="5" eb="8">
      <t>フタンガク</t>
    </rPh>
    <phoneticPr fontId="4"/>
  </si>
  <si>
    <t>現在価値化前</t>
    <rPh sb="0" eb="2">
      <t>ゲンザイ</t>
    </rPh>
    <rPh sb="2" eb="5">
      <t>カチカ</t>
    </rPh>
    <rPh sb="5" eb="6">
      <t>マエ</t>
    </rPh>
    <phoneticPr fontId="4"/>
  </si>
  <si>
    <t>（②－①）</t>
    <phoneticPr fontId="4"/>
  </si>
  <si>
    <t>現在価値化後</t>
    <rPh sb="0" eb="2">
      <t>ゲンザイ</t>
    </rPh>
    <rPh sb="2" eb="6">
      <t>カチカゴ</t>
    </rPh>
    <phoneticPr fontId="4"/>
  </si>
  <si>
    <t>提案事業者の長期収支計画</t>
    <rPh sb="0" eb="2">
      <t>テイアン</t>
    </rPh>
    <rPh sb="2" eb="5">
      <t>ジギョウシャ</t>
    </rPh>
    <rPh sb="6" eb="8">
      <t>チョウキ</t>
    </rPh>
    <rPh sb="8" eb="10">
      <t>シュウシ</t>
    </rPh>
    <rPh sb="10" eb="12">
      <t>ケイカク</t>
    </rPh>
    <phoneticPr fontId="4"/>
  </si>
  <si>
    <t>維持管理相当サービス対価</t>
    <rPh sb="0" eb="4">
      <t>イジカンリ</t>
    </rPh>
    <rPh sb="4" eb="6">
      <t>ソウトウ</t>
    </rPh>
    <rPh sb="10" eb="12">
      <t>タイカ</t>
    </rPh>
    <phoneticPr fontId="4"/>
  </si>
  <si>
    <t>利用料収入</t>
    <rPh sb="0" eb="5">
      <t>リヨウリョウシュウニュウ</t>
    </rPh>
    <phoneticPr fontId="4"/>
  </si>
  <si>
    <t>①営業収益</t>
    <rPh sb="1" eb="5">
      <t>エイギョウシュウエキ</t>
    </rPh>
    <phoneticPr fontId="4"/>
  </si>
  <si>
    <t>施設整備費</t>
    <rPh sb="0" eb="2">
      <t>シセツ</t>
    </rPh>
    <rPh sb="2" eb="5">
      <t>セイビヒ</t>
    </rPh>
    <phoneticPr fontId="4"/>
  </si>
  <si>
    <t>維持管理・運営費（業務委託等）</t>
    <rPh sb="0" eb="4">
      <t>イジカンリ</t>
    </rPh>
    <rPh sb="5" eb="8">
      <t>ウンエイヒ</t>
    </rPh>
    <rPh sb="9" eb="13">
      <t>ギョウムイタク</t>
    </rPh>
    <rPh sb="13" eb="14">
      <t>ナド</t>
    </rPh>
    <phoneticPr fontId="4"/>
  </si>
  <si>
    <t>長期修繕更新費積立</t>
    <rPh sb="0" eb="2">
      <t>チョウキ</t>
    </rPh>
    <rPh sb="2" eb="4">
      <t>シュウゼン</t>
    </rPh>
    <rPh sb="4" eb="6">
      <t>コウシン</t>
    </rPh>
    <rPh sb="6" eb="7">
      <t>ヒ</t>
    </rPh>
    <rPh sb="7" eb="9">
      <t>ツミタテ</t>
    </rPh>
    <phoneticPr fontId="4"/>
  </si>
  <si>
    <t>②営業費用</t>
    <rPh sb="1" eb="3">
      <t>エイギョウ</t>
    </rPh>
    <rPh sb="3" eb="5">
      <t>ヒヨウ</t>
    </rPh>
    <phoneticPr fontId="4"/>
  </si>
  <si>
    <t>③営業損益</t>
    <rPh sb="1" eb="3">
      <t>エイギョウ</t>
    </rPh>
    <rPh sb="3" eb="5">
      <t>ソンエキ</t>
    </rPh>
    <phoneticPr fontId="4"/>
  </si>
  <si>
    <t>④営業外収益</t>
    <rPh sb="1" eb="4">
      <t>エイギョウガイ</t>
    </rPh>
    <rPh sb="4" eb="6">
      <t>シュウエキ</t>
    </rPh>
    <phoneticPr fontId="4"/>
  </si>
  <si>
    <t>建中ローン（利息）</t>
    <rPh sb="0" eb="1">
      <t>タツル</t>
    </rPh>
    <rPh sb="1" eb="2">
      <t>チュウ</t>
    </rPh>
    <rPh sb="6" eb="8">
      <t>リソク</t>
    </rPh>
    <phoneticPr fontId="4"/>
  </si>
  <si>
    <t>優先ローン（利息）</t>
    <rPh sb="0" eb="2">
      <t>ユウセン</t>
    </rPh>
    <rPh sb="6" eb="8">
      <t>リソク</t>
    </rPh>
    <phoneticPr fontId="4"/>
  </si>
  <si>
    <t>⑤営業外費用</t>
    <rPh sb="1" eb="3">
      <t>エイギョウ</t>
    </rPh>
    <rPh sb="3" eb="4">
      <t>ソト</t>
    </rPh>
    <rPh sb="4" eb="6">
      <t>ヒヨウ</t>
    </rPh>
    <phoneticPr fontId="4"/>
  </si>
  <si>
    <t>⑥営業外損益</t>
    <rPh sb="1" eb="4">
      <t>エイギョウガイ</t>
    </rPh>
    <rPh sb="4" eb="6">
      <t>ソンエキ</t>
    </rPh>
    <phoneticPr fontId="4"/>
  </si>
  <si>
    <t>⑦経常損益</t>
    <rPh sb="1" eb="3">
      <t>ケイジョウ</t>
    </rPh>
    <rPh sb="3" eb="5">
      <t>ソンエキ</t>
    </rPh>
    <phoneticPr fontId="4"/>
  </si>
  <si>
    <t>⑧特別損益</t>
    <rPh sb="1" eb="3">
      <t>トクベツ</t>
    </rPh>
    <rPh sb="3" eb="5">
      <t>ソンエキ</t>
    </rPh>
    <phoneticPr fontId="4"/>
  </si>
  <si>
    <t>⑨税引前当期損益</t>
    <rPh sb="1" eb="3">
      <t>ゼイヒ</t>
    </rPh>
    <rPh sb="3" eb="4">
      <t>マエ</t>
    </rPh>
    <rPh sb="4" eb="6">
      <t>トウキ</t>
    </rPh>
    <rPh sb="6" eb="8">
      <t>ソンエキ</t>
    </rPh>
    <phoneticPr fontId="4"/>
  </si>
  <si>
    <t>法人税</t>
    <rPh sb="0" eb="3">
      <t>ホウジンゼイ</t>
    </rPh>
    <phoneticPr fontId="4"/>
  </si>
  <si>
    <t>⑩法人税等</t>
    <rPh sb="1" eb="4">
      <t>ホウジンゼイ</t>
    </rPh>
    <rPh sb="4" eb="5">
      <t>トウ</t>
    </rPh>
    <phoneticPr fontId="4"/>
  </si>
  <si>
    <t>⑪税引後当期損益</t>
    <rPh sb="1" eb="3">
      <t>ゼイビキ</t>
    </rPh>
    <rPh sb="3" eb="4">
      <t>ゴ</t>
    </rPh>
    <rPh sb="4" eb="6">
      <t>トウキ</t>
    </rPh>
    <rPh sb="6" eb="8">
      <t>ソンエキ</t>
    </rPh>
    <phoneticPr fontId="4"/>
  </si>
  <si>
    <t>キャッシュフロー計算書</t>
    <rPh sb="8" eb="11">
      <t>ケイサンショ</t>
    </rPh>
    <phoneticPr fontId="4"/>
  </si>
  <si>
    <t>税引後当期利益</t>
    <rPh sb="0" eb="2">
      <t>ゼイヒ</t>
    </rPh>
    <rPh sb="2" eb="3">
      <t>ゴ</t>
    </rPh>
    <rPh sb="3" eb="5">
      <t>トウキ</t>
    </rPh>
    <rPh sb="5" eb="7">
      <t>リエキ</t>
    </rPh>
    <phoneticPr fontId="4"/>
  </si>
  <si>
    <t>出資金</t>
    <rPh sb="0" eb="3">
      <t>シュッシキン</t>
    </rPh>
    <phoneticPr fontId="4"/>
  </si>
  <si>
    <t>キャッシュイン</t>
    <phoneticPr fontId="4"/>
  </si>
  <si>
    <t>税引後当期損失</t>
    <rPh sb="0" eb="2">
      <t>ゼイヒ</t>
    </rPh>
    <rPh sb="2" eb="3">
      <t>ゴ</t>
    </rPh>
    <rPh sb="3" eb="5">
      <t>トウキ</t>
    </rPh>
    <rPh sb="5" eb="7">
      <t>ソンシツ</t>
    </rPh>
    <phoneticPr fontId="4"/>
  </si>
  <si>
    <t>キャッシュアウト</t>
    <phoneticPr fontId="4"/>
  </si>
  <si>
    <t>配当前キャッシュフロー</t>
    <rPh sb="0" eb="3">
      <t>ハイトウマエ</t>
    </rPh>
    <phoneticPr fontId="4"/>
  </si>
  <si>
    <t>配当</t>
    <rPh sb="0" eb="2">
      <t>ハイトウ</t>
    </rPh>
    <phoneticPr fontId="4"/>
  </si>
  <si>
    <t>配当率</t>
    <rPh sb="0" eb="3">
      <t>ハイトウリツ</t>
    </rPh>
    <phoneticPr fontId="4"/>
  </si>
  <si>
    <t>配当後キャッシュフロー（各年度）</t>
    <rPh sb="0" eb="3">
      <t>ハイトウゴ</t>
    </rPh>
    <rPh sb="12" eb="15">
      <t>カクネンド</t>
    </rPh>
    <phoneticPr fontId="4"/>
  </si>
  <si>
    <t>配当後キャッシュフロー（累計）</t>
    <rPh sb="0" eb="3">
      <t>ハイトウゴ</t>
    </rPh>
    <rPh sb="12" eb="14">
      <t>ルイケイ</t>
    </rPh>
    <phoneticPr fontId="4"/>
  </si>
  <si>
    <t>事業の採算性</t>
    <rPh sb="0" eb="2">
      <t>ジギョウ</t>
    </rPh>
    <rPh sb="3" eb="6">
      <t>サイサンセイ</t>
    </rPh>
    <phoneticPr fontId="4"/>
  </si>
  <si>
    <t>ＰＩＲＲ</t>
    <phoneticPr fontId="4"/>
  </si>
  <si>
    <t>ＥＩＲＲ</t>
    <phoneticPr fontId="4"/>
  </si>
  <si>
    <t>ＤＳＣＲ</t>
    <phoneticPr fontId="4"/>
  </si>
  <si>
    <t>平均</t>
    <rPh sb="0" eb="2">
      <t>ヘイキン</t>
    </rPh>
    <phoneticPr fontId="4"/>
  </si>
  <si>
    <t>元利返済前CF</t>
    <rPh sb="0" eb="2">
      <t>ガンリ</t>
    </rPh>
    <rPh sb="2" eb="5">
      <t>ヘンサイマエ</t>
    </rPh>
    <phoneticPr fontId="4"/>
  </si>
  <si>
    <t>元利金返済額</t>
    <rPh sb="0" eb="3">
      <t>ガンリキン</t>
    </rPh>
    <rPh sb="3" eb="6">
      <t>ヘンサイガク</t>
    </rPh>
    <phoneticPr fontId="4"/>
  </si>
  <si>
    <t>ＬＬＣＲ</t>
    <phoneticPr fontId="4"/>
  </si>
  <si>
    <t>提案事業（ＰＦＩ事業）における行政のライフサイクルコスト（ＰＦＩ－ＬＣＣ）</t>
    <rPh sb="0" eb="2">
      <t>テイアン</t>
    </rPh>
    <rPh sb="2" eb="4">
      <t>ジギョウ</t>
    </rPh>
    <rPh sb="8" eb="10">
      <t>ジギョウ</t>
    </rPh>
    <rPh sb="15" eb="17">
      <t>ギョウセイ</t>
    </rPh>
    <phoneticPr fontId="4"/>
  </si>
  <si>
    <t>補助等</t>
    <rPh sb="0" eb="3">
      <t>ホジョトウ</t>
    </rPh>
    <phoneticPr fontId="4"/>
  </si>
  <si>
    <t>起債調達額</t>
    <phoneticPr fontId="4"/>
  </si>
  <si>
    <t>交付税措置分</t>
    <phoneticPr fontId="4"/>
  </si>
  <si>
    <t>施設利用料</t>
    <rPh sb="0" eb="2">
      <t>シセツ</t>
    </rPh>
    <rPh sb="2" eb="5">
      <t>リヨウリョウ</t>
    </rPh>
    <phoneticPr fontId="4"/>
  </si>
  <si>
    <t>施設整備費</t>
    <rPh sb="0" eb="2">
      <t>シセツ</t>
    </rPh>
    <rPh sb="2" eb="4">
      <t>セイビ</t>
    </rPh>
    <rPh sb="4" eb="5">
      <t>ヒ</t>
    </rPh>
    <phoneticPr fontId="4"/>
  </si>
  <si>
    <t>行政が民間事業者へ支払う対価</t>
    <rPh sb="0" eb="2">
      <t>ギョウセイ</t>
    </rPh>
    <rPh sb="3" eb="5">
      <t>ミンカン</t>
    </rPh>
    <rPh sb="5" eb="8">
      <t>ジギョウシャ</t>
    </rPh>
    <rPh sb="9" eb="11">
      <t>シハラ</t>
    </rPh>
    <rPh sb="12" eb="14">
      <t>タイカ</t>
    </rPh>
    <phoneticPr fontId="4"/>
  </si>
  <si>
    <t>提案事業における行政の別途負担</t>
    <rPh sb="8" eb="10">
      <t>ギョウセイ</t>
    </rPh>
    <rPh sb="11" eb="13">
      <t>ベット</t>
    </rPh>
    <rPh sb="13" eb="15">
      <t>フタン</t>
    </rPh>
    <phoneticPr fontId="4"/>
  </si>
  <si>
    <t>現在価値への換算割合</t>
    <rPh sb="0" eb="2">
      <t>ゲンザイ</t>
    </rPh>
    <rPh sb="2" eb="4">
      <t>カチ</t>
    </rPh>
    <rPh sb="6" eb="8">
      <t>カンサン</t>
    </rPh>
    <rPh sb="8" eb="10">
      <t>ワリアイ</t>
    </rPh>
    <phoneticPr fontId="4"/>
  </si>
  <si>
    <t>（次年度の現在価値換算後の割合（前年度を1）＝1/（1+割引率））</t>
  </si>
  <si>
    <t>現在価値への割引率</t>
    <rPh sb="0" eb="2">
      <t>ゲンザイ</t>
    </rPh>
    <rPh sb="2" eb="4">
      <t>カチ</t>
    </rPh>
    <rPh sb="6" eb="9">
      <t>ワリビキリツ</t>
    </rPh>
    <phoneticPr fontId="4"/>
  </si>
  <si>
    <t>（備考：算出根拠等）</t>
    <rPh sb="1" eb="3">
      <t>ビコウ</t>
    </rPh>
    <rPh sb="4" eb="6">
      <t>サンシュツ</t>
    </rPh>
    <rPh sb="6" eb="8">
      <t>コンキョ</t>
    </rPh>
    <rPh sb="8" eb="9">
      <t>ナド</t>
    </rPh>
    <phoneticPr fontId="4"/>
  </si>
  <si>
    <t>※１</t>
    <phoneticPr fontId="3"/>
  </si>
  <si>
    <t>※２</t>
    <phoneticPr fontId="3"/>
  </si>
  <si>
    <t>※３</t>
    <phoneticPr fontId="3"/>
  </si>
  <si>
    <t>※４</t>
    <phoneticPr fontId="3"/>
  </si>
  <si>
    <t>※５</t>
    <phoneticPr fontId="3"/>
  </si>
  <si>
    <t>※６</t>
    <phoneticPr fontId="3"/>
  </si>
  <si>
    <t>※７</t>
    <phoneticPr fontId="3"/>
  </si>
  <si>
    <t>※９</t>
    <phoneticPr fontId="3"/>
  </si>
  <si>
    <t>※８</t>
    <phoneticPr fontId="3"/>
  </si>
  <si>
    <t>施設整備費（一括支払い）</t>
    <rPh sb="0" eb="2">
      <t>シセツ</t>
    </rPh>
    <rPh sb="2" eb="5">
      <t>セイビヒ</t>
    </rPh>
    <rPh sb="6" eb="8">
      <t>イッカツ</t>
    </rPh>
    <rPh sb="8" eb="10">
      <t>シハラ</t>
    </rPh>
    <phoneticPr fontId="4"/>
  </si>
  <si>
    <t>長期収支計画書</t>
    <rPh sb="0" eb="4">
      <t>チョウキシュウシ</t>
    </rPh>
    <rPh sb="4" eb="7">
      <t>ケイカクショ</t>
    </rPh>
    <phoneticPr fontId="4"/>
  </si>
  <si>
    <t>様式４－３</t>
    <rPh sb="0" eb="2">
      <t>ヨウシキ</t>
    </rPh>
    <phoneticPr fontId="2"/>
  </si>
  <si>
    <t>様式４－４</t>
    <rPh sb="0" eb="2">
      <t>ヨウシキ</t>
    </rPh>
    <phoneticPr fontId="2"/>
  </si>
  <si>
    <t>合　計</t>
    <rPh sb="0" eb="1">
      <t>ゴウ</t>
    </rPh>
    <rPh sb="2" eb="3">
      <t>ケイ</t>
    </rPh>
    <phoneticPr fontId="2"/>
  </si>
  <si>
    <t>設計・建設費内訳書・関連業務工事内訳書</t>
    <rPh sb="0" eb="2">
      <t>セッケイ</t>
    </rPh>
    <rPh sb="3" eb="5">
      <t>ケンセツ</t>
    </rPh>
    <rPh sb="5" eb="6">
      <t>ヒ</t>
    </rPh>
    <rPh sb="6" eb="8">
      <t>ウチワケ</t>
    </rPh>
    <rPh sb="8" eb="9">
      <t>ショ</t>
    </rPh>
    <phoneticPr fontId="2"/>
  </si>
  <si>
    <t>令和８年度</t>
    <rPh sb="0" eb="1">
      <t>レイ</t>
    </rPh>
    <rPh sb="1" eb="2">
      <t>カズ</t>
    </rPh>
    <rPh sb="3" eb="4">
      <t>ネン</t>
    </rPh>
    <rPh sb="4" eb="5">
      <t>ド</t>
    </rPh>
    <phoneticPr fontId="2"/>
  </si>
  <si>
    <t>令和９年度</t>
    <phoneticPr fontId="2"/>
  </si>
  <si>
    <t>1）商業・にぎわいゾーン、コミュニティゾーン</t>
    <rPh sb="2" eb="4">
      <t>ショウギョウ</t>
    </rPh>
    <phoneticPr fontId="2"/>
  </si>
  <si>
    <t>2）産業支援ゾーン</t>
    <rPh sb="2" eb="4">
      <t>サンギョウ</t>
    </rPh>
    <rPh sb="4" eb="6">
      <t>シエン</t>
    </rPh>
    <phoneticPr fontId="2"/>
  </si>
  <si>
    <t>1）商業・にぎわいゾーン</t>
    <rPh sb="2" eb="4">
      <t>ショウギョウ</t>
    </rPh>
    <phoneticPr fontId="2"/>
  </si>
  <si>
    <t>2）コミュニティゾーン</t>
    <phoneticPr fontId="2"/>
  </si>
  <si>
    <t>⑥本体建築工事費（共通費含む）</t>
    <rPh sb="1" eb="3">
      <t>ホンタイ</t>
    </rPh>
    <phoneticPr fontId="2"/>
  </si>
  <si>
    <t>⑦電気設備工事費（共通費含む）</t>
    <phoneticPr fontId="2"/>
  </si>
  <si>
    <t>⑧機械設備工事費（共通費含む）</t>
    <phoneticPr fontId="2"/>
  </si>
  <si>
    <t>１．工事費　合計　1)+2)+3)</t>
    <rPh sb="6" eb="8">
      <t>ゴウケイ</t>
    </rPh>
    <phoneticPr fontId="2"/>
  </si>
  <si>
    <t>3）産業支援ゾーン</t>
    <rPh sb="2" eb="4">
      <t>サンギョウ</t>
    </rPh>
    <rPh sb="4" eb="6">
      <t>シエン</t>
    </rPh>
    <phoneticPr fontId="2"/>
  </si>
  <si>
    <t>4）再生可能エネルギー事業</t>
    <rPh sb="2" eb="4">
      <t>サイセイ</t>
    </rPh>
    <rPh sb="4" eb="6">
      <t>カノウ</t>
    </rPh>
    <rPh sb="11" eb="13">
      <t>ジギョウ</t>
    </rPh>
    <phoneticPr fontId="2"/>
  </si>
  <si>
    <t>①商業・にぎわいゾーン、コミュニティゾーン工事監理費（諸経費等含む）</t>
    <rPh sb="1" eb="3">
      <t>ショウギョウ</t>
    </rPh>
    <rPh sb="21" eb="23">
      <t>コウジ</t>
    </rPh>
    <rPh sb="23" eb="25">
      <t>カンリ</t>
    </rPh>
    <rPh sb="25" eb="26">
      <t>ヒ</t>
    </rPh>
    <rPh sb="27" eb="28">
      <t>ショ</t>
    </rPh>
    <rPh sb="28" eb="30">
      <t>ケイヒ</t>
    </rPh>
    <rPh sb="30" eb="31">
      <t>トウ</t>
    </rPh>
    <rPh sb="31" eb="32">
      <t>フク</t>
    </rPh>
    <phoneticPr fontId="2"/>
  </si>
  <si>
    <t>①本体建築工事費（共通費含む）</t>
    <rPh sb="3" eb="5">
      <t>ケンチク</t>
    </rPh>
    <rPh sb="5" eb="7">
      <t>コウジ</t>
    </rPh>
    <rPh sb="7" eb="8">
      <t>ヒ</t>
    </rPh>
    <rPh sb="9" eb="11">
      <t>キョウツウ</t>
    </rPh>
    <rPh sb="11" eb="12">
      <t>ヒ</t>
    </rPh>
    <rPh sb="12" eb="13">
      <t>フク</t>
    </rPh>
    <phoneticPr fontId="2"/>
  </si>
  <si>
    <t>②電気設備工事費（共通費含む）</t>
    <rPh sb="7" eb="8">
      <t>ヒ</t>
    </rPh>
    <phoneticPr fontId="2"/>
  </si>
  <si>
    <t>③機械設備工事費（共通費含む）</t>
    <rPh sb="7" eb="8">
      <t>ヒ</t>
    </rPh>
    <phoneticPr fontId="2"/>
  </si>
  <si>
    <t>⑤既存施設解体工事費（共通費含む）</t>
    <rPh sb="1" eb="3">
      <t>キゾン</t>
    </rPh>
    <rPh sb="3" eb="5">
      <t>シセツ</t>
    </rPh>
    <rPh sb="5" eb="7">
      <t>カイタイ</t>
    </rPh>
    <rPh sb="9" eb="10">
      <t>ヒ</t>
    </rPh>
    <phoneticPr fontId="2"/>
  </si>
  <si>
    <t>②既存施設解体工事監理費（諸経費等含む）</t>
    <rPh sb="1" eb="3">
      <t>キゾン</t>
    </rPh>
    <rPh sb="3" eb="5">
      <t>シセツ</t>
    </rPh>
    <rPh sb="5" eb="7">
      <t>カイタイ</t>
    </rPh>
    <rPh sb="7" eb="9">
      <t>コウジ</t>
    </rPh>
    <rPh sb="9" eb="11">
      <t>カンリ</t>
    </rPh>
    <rPh sb="11" eb="12">
      <t>ヒ</t>
    </rPh>
    <rPh sb="13" eb="14">
      <t>ショ</t>
    </rPh>
    <rPh sb="14" eb="16">
      <t>ケイヒ</t>
    </rPh>
    <rPh sb="16" eb="17">
      <t>トウ</t>
    </rPh>
    <rPh sb="17" eb="18">
      <t>フク</t>
    </rPh>
    <phoneticPr fontId="2"/>
  </si>
  <si>
    <t>③建設工事監理費（諸経費等含む）</t>
    <rPh sb="1" eb="3">
      <t>ケンセツ</t>
    </rPh>
    <rPh sb="3" eb="5">
      <t>コウジ</t>
    </rPh>
    <rPh sb="5" eb="7">
      <t>カンリ</t>
    </rPh>
    <rPh sb="7" eb="8">
      <t>ヒ</t>
    </rPh>
    <rPh sb="9" eb="10">
      <t>ショ</t>
    </rPh>
    <rPh sb="10" eb="12">
      <t>ケイヒ</t>
    </rPh>
    <rPh sb="12" eb="13">
      <t>トウ</t>
    </rPh>
    <rPh sb="13" eb="14">
      <t>フク</t>
    </rPh>
    <phoneticPr fontId="2"/>
  </si>
  <si>
    <t>２．工事監理費　合計　1）+2）</t>
    <rPh sb="8" eb="10">
      <t>ゴウケイ</t>
    </rPh>
    <phoneticPr fontId="2"/>
  </si>
  <si>
    <t>1）産業支援ゾーン</t>
    <rPh sb="2" eb="4">
      <t>サンギョウ</t>
    </rPh>
    <rPh sb="4" eb="6">
      <t>シエン</t>
    </rPh>
    <phoneticPr fontId="2"/>
  </si>
  <si>
    <t>①実施設計費</t>
    <rPh sb="1" eb="3">
      <t>ジッシ</t>
    </rPh>
    <rPh sb="3" eb="5">
      <t>セッケイ</t>
    </rPh>
    <rPh sb="5" eb="6">
      <t>ヒ</t>
    </rPh>
    <phoneticPr fontId="2"/>
  </si>
  <si>
    <t>1）再生可能エネルギー事業</t>
    <rPh sb="2" eb="6">
      <t>サイセイカノウ</t>
    </rPh>
    <rPh sb="11" eb="13">
      <t>ジギョウ</t>
    </rPh>
    <phoneticPr fontId="2"/>
  </si>
  <si>
    <t>①太陽光発電設備の電力等の申請費</t>
    <rPh sb="1" eb="4">
      <t>タイヨウコウ</t>
    </rPh>
    <rPh sb="4" eb="6">
      <t>ハツデン</t>
    </rPh>
    <rPh sb="6" eb="8">
      <t>セツビ</t>
    </rPh>
    <rPh sb="9" eb="11">
      <t>デンリョク</t>
    </rPh>
    <rPh sb="11" eb="12">
      <t>トウ</t>
    </rPh>
    <rPh sb="13" eb="15">
      <t>シンセイ</t>
    </rPh>
    <rPh sb="15" eb="16">
      <t>ヒ</t>
    </rPh>
    <phoneticPr fontId="2"/>
  </si>
  <si>
    <t>②系統用蓄電池の電力等の申請費</t>
    <rPh sb="1" eb="3">
      <t>ケイトウ</t>
    </rPh>
    <rPh sb="3" eb="4">
      <t>ヨウ</t>
    </rPh>
    <rPh sb="4" eb="7">
      <t>チクデンチ</t>
    </rPh>
    <rPh sb="8" eb="10">
      <t>デンリョク</t>
    </rPh>
    <rPh sb="10" eb="11">
      <t>トウ</t>
    </rPh>
    <rPh sb="12" eb="14">
      <t>シンセイ</t>
    </rPh>
    <rPh sb="14" eb="15">
      <t>ヒ</t>
    </rPh>
    <phoneticPr fontId="2"/>
  </si>
  <si>
    <t>５．その他費用</t>
    <phoneticPr fontId="2"/>
  </si>
  <si>
    <t>６．初期投資 合計（税抜）</t>
    <phoneticPr fontId="2"/>
  </si>
  <si>
    <t>３．設計費　合計　1)</t>
    <rPh sb="2" eb="4">
      <t>セッケイ</t>
    </rPh>
    <rPh sb="4" eb="5">
      <t>ヒ</t>
    </rPh>
    <phoneticPr fontId="2"/>
  </si>
  <si>
    <t>４．申請費　合計　1)</t>
    <rPh sb="2" eb="4">
      <t>シンセイ</t>
    </rPh>
    <rPh sb="4" eb="5">
      <t>ヒ</t>
    </rPh>
    <phoneticPr fontId="2"/>
  </si>
  <si>
    <t>備品等保守管理業務</t>
    <rPh sb="0" eb="2">
      <t>ビヒン</t>
    </rPh>
    <rPh sb="2" eb="3">
      <t>トウ</t>
    </rPh>
    <rPh sb="3" eb="5">
      <t>ホシュ</t>
    </rPh>
    <rPh sb="5" eb="9">
      <t>カンリギョウム</t>
    </rPh>
    <phoneticPr fontId="2"/>
  </si>
  <si>
    <t>環境衛生管理業務</t>
    <rPh sb="0" eb="2">
      <t>カンキョウ</t>
    </rPh>
    <rPh sb="2" eb="4">
      <t>エイセイ</t>
    </rPh>
    <rPh sb="4" eb="6">
      <t>カンリ</t>
    </rPh>
    <rPh sb="6" eb="8">
      <t>ギョウム</t>
    </rPh>
    <phoneticPr fontId="2"/>
  </si>
  <si>
    <t>1-3再生可能エネルギー事業</t>
    <rPh sb="3" eb="7">
      <t>サイセイカノウ</t>
    </rPh>
    <rPh sb="12" eb="14">
      <t>ジギョウ</t>
    </rPh>
    <phoneticPr fontId="2"/>
  </si>
  <si>
    <t>設備保守管理業務</t>
    <rPh sb="0" eb="2">
      <t>セツビ</t>
    </rPh>
    <phoneticPr fontId="2"/>
  </si>
  <si>
    <t>外構等保守管理業務</t>
    <rPh sb="0" eb="2">
      <t>ガイコウ</t>
    </rPh>
    <rPh sb="2" eb="3">
      <t>トウ</t>
    </rPh>
    <phoneticPr fontId="2"/>
  </si>
  <si>
    <t>モニタリング・遠隔監視業務</t>
    <rPh sb="7" eb="9">
      <t>エンカク</t>
    </rPh>
    <rPh sb="9" eb="11">
      <t>カンシ</t>
    </rPh>
    <rPh sb="11" eb="13">
      <t>ギョウム</t>
    </rPh>
    <phoneticPr fontId="2"/>
  </si>
  <si>
    <t>修繕・更新業務</t>
    <rPh sb="0" eb="2">
      <t>シュウゼン</t>
    </rPh>
    <rPh sb="3" eb="5">
      <t>コウシン</t>
    </rPh>
    <rPh sb="5" eb="7">
      <t>ギョウム</t>
    </rPh>
    <phoneticPr fontId="2"/>
  </si>
  <si>
    <t>様式４－５</t>
    <rPh sb="0" eb="2">
      <t>ヨウシキ</t>
    </rPh>
    <phoneticPr fontId="2"/>
  </si>
  <si>
    <t>大規模修繕費内訳表</t>
    <rPh sb="0" eb="3">
      <t>ダイキボ</t>
    </rPh>
    <rPh sb="3" eb="5">
      <t>シュウゼン</t>
    </rPh>
    <rPh sb="5" eb="6">
      <t>ヒ</t>
    </rPh>
    <rPh sb="6" eb="8">
      <t>ウチワケ</t>
    </rPh>
    <rPh sb="8" eb="9">
      <t>ヒョウ</t>
    </rPh>
    <phoneticPr fontId="2"/>
  </si>
  <si>
    <t>１．大規模修繕費内訳</t>
    <rPh sb="8" eb="10">
      <t>ウチワケ</t>
    </rPh>
    <phoneticPr fontId="2"/>
  </si>
  <si>
    <t>実施年度費用</t>
    <rPh sb="0" eb="2">
      <t>ジッシ</t>
    </rPh>
    <rPh sb="2" eb="3">
      <t>ネン</t>
    </rPh>
    <rPh sb="3" eb="4">
      <t>ド</t>
    </rPh>
    <rPh sb="4" eb="6">
      <t>ヒヨウ</t>
    </rPh>
    <phoneticPr fontId="2"/>
  </si>
  <si>
    <t>※１：</t>
  </si>
  <si>
    <t>大規模修繕の想定実施年度提案</t>
  </si>
  <si>
    <t>1-1商業・にぎわいゾーン、コミュニティゾーン</t>
    <rPh sb="3" eb="5">
      <t>ショウギョウ</t>
    </rPh>
    <phoneticPr fontId="2"/>
  </si>
  <si>
    <t>1-2産業支援ゾーン</t>
    <rPh sb="3" eb="5">
      <t>サンギョウ</t>
    </rPh>
    <rPh sb="5" eb="7">
      <t>シエン</t>
    </rPh>
    <phoneticPr fontId="2"/>
  </si>
  <si>
    <t>募集参加番号</t>
    <phoneticPr fontId="2"/>
  </si>
  <si>
    <t>⑩太陽光発電設備設置工事費（共通費含む）</t>
    <rPh sb="1" eb="4">
      <t>タイヨウコウ</t>
    </rPh>
    <rPh sb="4" eb="6">
      <t>ハツデン</t>
    </rPh>
    <rPh sb="6" eb="8">
      <t>セツビ</t>
    </rPh>
    <rPh sb="8" eb="10">
      <t>セッチ</t>
    </rPh>
    <phoneticPr fontId="2"/>
  </si>
  <si>
    <t>⑪系統用蓄電池設置工事費（共通費含む）</t>
    <rPh sb="1" eb="3">
      <t>ケイトウ</t>
    </rPh>
    <rPh sb="3" eb="4">
      <t>ヨウ</t>
    </rPh>
    <rPh sb="4" eb="7">
      <t>チクデンチ</t>
    </rPh>
    <rPh sb="7" eb="9">
      <t>セッチ</t>
    </rPh>
    <phoneticPr fontId="2"/>
  </si>
  <si>
    <t>⑫EVチャージャー設置工事費（共通費含む）</t>
    <rPh sb="9" eb="11">
      <t>セッチ</t>
    </rPh>
    <phoneticPr fontId="2"/>
  </si>
  <si>
    <t>⑨外構工事費（共通費含む）</t>
    <rPh sb="1" eb="3">
      <t>ガイコウ</t>
    </rPh>
    <rPh sb="3" eb="5">
      <t>コウジ</t>
    </rPh>
    <rPh sb="5" eb="6">
      <t>ヒ</t>
    </rPh>
    <rPh sb="7" eb="9">
      <t>キョウツウ</t>
    </rPh>
    <rPh sb="9" eb="10">
      <t>ヒ</t>
    </rPh>
    <rPh sb="10" eb="11">
      <t>フク</t>
    </rPh>
    <phoneticPr fontId="2"/>
  </si>
  <si>
    <t>③EVチャージャーの電力等の申請費</t>
    <rPh sb="10" eb="12">
      <t>デンリョク</t>
    </rPh>
    <rPh sb="12" eb="13">
      <t>トウ</t>
    </rPh>
    <rPh sb="14" eb="16">
      <t>シンセイ</t>
    </rPh>
    <rPh sb="16" eb="17">
      <t>ヒ</t>
    </rPh>
    <phoneticPr fontId="2"/>
  </si>
  <si>
    <t>1-1 大規模修繕内訳</t>
    <rPh sb="4" eb="7">
      <t>ダイキボ</t>
    </rPh>
    <rPh sb="7" eb="9">
      <t>シュウゼン</t>
    </rPh>
    <rPh sb="9" eb="11">
      <t>ウチワケ</t>
    </rPh>
    <phoneticPr fontId="2"/>
  </si>
  <si>
    <t>各項目について、適宜小項目を設けるなど、項目別の費用を示してください。</t>
    <rPh sb="1" eb="3">
      <t>コウモク</t>
    </rPh>
    <rPh sb="8" eb="10">
      <t>テキギ</t>
    </rPh>
    <rPh sb="10" eb="13">
      <t>ショウコウモク</t>
    </rPh>
    <rPh sb="14" eb="15">
      <t>モウ</t>
    </rPh>
    <phoneticPr fontId="2"/>
  </si>
  <si>
    <t>＊長期収支表には、想定年度に大規模修繕費を記載すること。</t>
    <rPh sb="21" eb="23">
      <t>キサイ</t>
    </rPh>
    <phoneticPr fontId="3"/>
  </si>
  <si>
    <t>（単位：千円）</t>
    <rPh sb="4" eb="5">
      <t>セン</t>
    </rPh>
    <phoneticPr fontId="3"/>
  </si>
  <si>
    <t>④コミュニティゾーン建設工事費（※栗の駅外構工事費を含む、共通費含む）</t>
    <rPh sb="10" eb="12">
      <t>ケンセツ</t>
    </rPh>
    <rPh sb="14" eb="15">
      <t>ヒ</t>
    </rPh>
    <rPh sb="17" eb="18">
      <t>クリ</t>
    </rPh>
    <rPh sb="19" eb="20">
      <t>エキ</t>
    </rPh>
    <rPh sb="20" eb="22">
      <t>ガイコウ</t>
    </rPh>
    <rPh sb="22" eb="24">
      <t>コウジ</t>
    </rPh>
    <rPh sb="24" eb="25">
      <t>ヒ</t>
    </rPh>
    <rPh sb="26" eb="27">
      <t>フク</t>
    </rPh>
    <rPh sb="29" eb="31">
      <t>キョウツウ</t>
    </rPh>
    <rPh sb="31" eb="32">
      <t>ヒ</t>
    </rPh>
    <rPh sb="32" eb="33">
      <t>フク</t>
    </rPh>
    <phoneticPr fontId="2"/>
  </si>
  <si>
    <t>便宜上サービス対価のキャッシュ収支は、支払いまでのずれを考慮せず、業務実施期に対応させること。</t>
    <rPh sb="0" eb="3">
      <t>ベンギジョウ</t>
    </rPh>
    <rPh sb="7" eb="9">
      <t>タイカ</t>
    </rPh>
    <rPh sb="15" eb="17">
      <t>シュウシ</t>
    </rPh>
    <rPh sb="19" eb="21">
      <t>シハラ</t>
    </rPh>
    <rPh sb="28" eb="30">
      <t>コウリョ</t>
    </rPh>
    <rPh sb="33" eb="37">
      <t>ギョウムジッシ</t>
    </rPh>
    <rPh sb="37" eb="38">
      <t>キ</t>
    </rPh>
    <rPh sb="39" eb="41">
      <t>タイオウ</t>
    </rPh>
    <phoneticPr fontId="3"/>
  </si>
  <si>
    <t>必要に応じて、項目を追加又は細分化すること。</t>
    <rPh sb="0" eb="2">
      <t>ヒツヨウ</t>
    </rPh>
    <rPh sb="3" eb="4">
      <t>オウ</t>
    </rPh>
    <rPh sb="7" eb="9">
      <t>コウモク</t>
    </rPh>
    <rPh sb="10" eb="12">
      <t>ツイカ</t>
    </rPh>
    <rPh sb="12" eb="13">
      <t>マタ</t>
    </rPh>
    <rPh sb="14" eb="17">
      <t>サイブンカ</t>
    </rPh>
    <phoneticPr fontId="3"/>
  </si>
  <si>
    <t>他の様式と関連のある項目の数値は、整合を取ること。</t>
    <rPh sb="0" eb="1">
      <t>ホカ</t>
    </rPh>
    <rPh sb="2" eb="4">
      <t>ヨウシキ</t>
    </rPh>
    <rPh sb="5" eb="7">
      <t>カンレン</t>
    </rPh>
    <rPh sb="10" eb="12">
      <t>コウモク</t>
    </rPh>
    <rPh sb="13" eb="15">
      <t>スウチ</t>
    </rPh>
    <rPh sb="17" eb="19">
      <t>セイゴウ</t>
    </rPh>
    <rPh sb="20" eb="21">
      <t>ト</t>
    </rPh>
    <phoneticPr fontId="3"/>
  </si>
  <si>
    <t>損益計算書には消費税は含めず、物価変動はなしとすること。</t>
    <rPh sb="0" eb="5">
      <t>ソンエキケイサンショ</t>
    </rPh>
    <rPh sb="7" eb="10">
      <t>ショウヒゼイ</t>
    </rPh>
    <rPh sb="11" eb="12">
      <t>フク</t>
    </rPh>
    <rPh sb="15" eb="19">
      <t>ブッカヘンドウ</t>
    </rPh>
    <phoneticPr fontId="3"/>
  </si>
  <si>
    <t>株主による劣後ローンがある場合は劣後ローン元金を出資金とみなし、劣後ローン支払利息を配当とみなしたEIRRを算出し、EIRR（その２）として行を追加し表記すること。</t>
    <rPh sb="0" eb="2">
      <t>カブヌシ</t>
    </rPh>
    <rPh sb="5" eb="7">
      <t>レツゴ</t>
    </rPh>
    <rPh sb="13" eb="15">
      <t>バアイ</t>
    </rPh>
    <rPh sb="16" eb="18">
      <t>レツゴ</t>
    </rPh>
    <rPh sb="21" eb="23">
      <t>ガンキン</t>
    </rPh>
    <rPh sb="24" eb="26">
      <t>シュッシ</t>
    </rPh>
    <rPh sb="26" eb="27">
      <t>キン</t>
    </rPh>
    <rPh sb="32" eb="34">
      <t>レツゴ</t>
    </rPh>
    <rPh sb="37" eb="39">
      <t>シハラ</t>
    </rPh>
    <rPh sb="39" eb="41">
      <t>リソク</t>
    </rPh>
    <rPh sb="42" eb="44">
      <t>ハイトウ</t>
    </rPh>
    <rPh sb="54" eb="56">
      <t>サンシュツ</t>
    </rPh>
    <rPh sb="70" eb="71">
      <t>ギョウ</t>
    </rPh>
    <rPh sb="72" eb="74">
      <t>ツイカ</t>
    </rPh>
    <rPh sb="75" eb="77">
      <t>ヒョウキ</t>
    </rPh>
    <phoneticPr fontId="3"/>
  </si>
  <si>
    <t>DSCR、LLCRは優先ローンについて算出すること。</t>
    <rPh sb="10" eb="12">
      <t>ユウセン</t>
    </rPh>
    <rPh sb="19" eb="21">
      <t>サンシュツ</t>
    </rPh>
    <phoneticPr fontId="3"/>
  </si>
  <si>
    <t>LLCRの算出に用いる割引率は優先ローン借入利率とすること。</t>
    <rPh sb="5" eb="7">
      <t>サンシュツ</t>
    </rPh>
    <rPh sb="8" eb="9">
      <t>モチ</t>
    </rPh>
    <rPh sb="11" eb="14">
      <t>ワリビキリツ</t>
    </rPh>
    <rPh sb="15" eb="17">
      <t>ユウセン</t>
    </rPh>
    <rPh sb="20" eb="22">
      <t>カリイレ</t>
    </rPh>
    <rPh sb="22" eb="24">
      <t>リリツ</t>
    </rPh>
    <phoneticPr fontId="3"/>
  </si>
  <si>
    <t>A3判横書き（A4サイズに折込み）で作成すること。</t>
    <rPh sb="2" eb="3">
      <t>バン</t>
    </rPh>
    <rPh sb="3" eb="5">
      <t>ヨコガ</t>
    </rPh>
    <rPh sb="13" eb="15">
      <t>オリコミ</t>
    </rPh>
    <rPh sb="18" eb="20">
      <t>サクセイ</t>
    </rPh>
    <phoneticPr fontId="3"/>
  </si>
  <si>
    <t>円単位未満は切り捨てて計算すること。</t>
    <rPh sb="0" eb="1">
      <t>エン</t>
    </rPh>
    <rPh sb="1" eb="3">
      <t>タンイ</t>
    </rPh>
    <rPh sb="3" eb="5">
      <t>ミマン</t>
    </rPh>
    <rPh sb="6" eb="7">
      <t>キ</t>
    </rPh>
    <rPh sb="8" eb="9">
      <t>ス</t>
    </rPh>
    <rPh sb="11" eb="13">
      <t>ケイサン</t>
    </rPh>
    <phoneticPr fontId="3"/>
  </si>
  <si>
    <t>事業者運営費（設計・整備期間）</t>
    <rPh sb="0" eb="3">
      <t>ジギョウシャ</t>
    </rPh>
    <rPh sb="3" eb="6">
      <t>ウンエイヒ</t>
    </rPh>
    <rPh sb="7" eb="9">
      <t>セッケイ</t>
    </rPh>
    <rPh sb="10" eb="12">
      <t>セイビ</t>
    </rPh>
    <rPh sb="12" eb="14">
      <t>キカン</t>
    </rPh>
    <phoneticPr fontId="4"/>
  </si>
  <si>
    <t>事業者運営費（維持管理・運営期間）</t>
    <rPh sb="0" eb="3">
      <t>ジギョウシャ</t>
    </rPh>
    <rPh sb="3" eb="6">
      <t>ウンエイヒ</t>
    </rPh>
    <rPh sb="7" eb="11">
      <t>イジカンリ</t>
    </rPh>
    <rPh sb="12" eb="16">
      <t>ウンエイキカン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</si>
</sst>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#,##0;&quot;▲ &quot;#,##0"/>
    <numFmt numFmtId="177" formatCode="###&quot;年度&quot;"/>
    <numFmt numFmtId="178" formatCode="0.0%"/>
    <numFmt numFmtId="179" formatCode="#,##0.000;[Red]\-#,##0.000"/>
  </numFmts>
  <fonts count="15" x14ac:knownFonts="1">
    <font>
      <sz val="11"/>
      <name val="ＭＳ Ｐゴシック"/>
      <family val="3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3"/>
    </font>
    <font>
      <sz val="6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sz val="11"/>
      <name val="ＭＳ 明朝"/>
      <family val="1"/>
      <charset val="128"/>
    </font>
    <font>
      <sz val="10"/>
      <name val="ＭＳ 明朝"/>
      <family val="1"/>
      <charset val="128"/>
    </font>
    <font>
      <b/>
      <sz val="16"/>
      <name val="ＭＳ 明朝"/>
      <family val="1"/>
      <charset val="128"/>
    </font>
    <font>
      <b/>
      <sz val="11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b/>
      <sz val="11"/>
      <color theme="1"/>
      <name val="ＭＳ 明朝"/>
      <family val="1"/>
      <charset val="128"/>
    </font>
    <font>
      <sz val="11"/>
      <color rgb="FFFF0000"/>
      <name val="ＭＳ 明朝"/>
      <family val="1"/>
      <charset val="128"/>
    </font>
    <font>
      <sz val="12"/>
      <name val="ＭＳ 明朝"/>
      <family val="1"/>
      <charset val="128"/>
    </font>
    <font>
      <b/>
      <sz val="10"/>
      <name val="ＭＳ 明朝"/>
      <family val="1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 tint="0.34998626667073579"/>
        <bgColor indexed="64"/>
      </patternFill>
    </fill>
  </fills>
  <borders count="6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178">
    <xf numFmtId="0" fontId="0" fillId="0" borderId="0" xfId="0"/>
    <xf numFmtId="0" fontId="5" fillId="0" borderId="0" xfId="0" applyFont="1"/>
    <xf numFmtId="0" fontId="5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6" fillId="0" borderId="0" xfId="0" applyFont="1" applyAlignment="1">
      <alignment horizontal="right"/>
    </xf>
    <xf numFmtId="176" fontId="5" fillId="0" borderId="2" xfId="0" applyNumberFormat="1" applyFont="1" applyBorder="1"/>
    <xf numFmtId="0" fontId="8" fillId="0" borderId="0" xfId="0" applyFont="1"/>
    <xf numFmtId="0" fontId="8" fillId="0" borderId="0" xfId="0" applyFont="1" applyAlignment="1">
      <alignment horizontal="center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9" fillId="2" borderId="0" xfId="1" applyFont="1" applyFill="1">
      <alignment vertical="center"/>
    </xf>
    <xf numFmtId="0" fontId="9" fillId="0" borderId="0" xfId="1" applyFont="1">
      <alignment vertical="center"/>
    </xf>
    <xf numFmtId="0" fontId="10" fillId="3" borderId="28" xfId="1" applyFont="1" applyFill="1" applyBorder="1">
      <alignment vertical="center"/>
    </xf>
    <xf numFmtId="0" fontId="10" fillId="3" borderId="26" xfId="1" applyFont="1" applyFill="1" applyBorder="1">
      <alignment vertical="center"/>
    </xf>
    <xf numFmtId="0" fontId="9" fillId="3" borderId="26" xfId="1" applyFont="1" applyFill="1" applyBorder="1">
      <alignment vertical="center"/>
    </xf>
    <xf numFmtId="0" fontId="9" fillId="3" borderId="29" xfId="1" applyFont="1" applyFill="1" applyBorder="1">
      <alignment vertical="center"/>
    </xf>
    <xf numFmtId="0" fontId="9" fillId="2" borderId="0" xfId="1" applyFont="1" applyFill="1" applyAlignment="1">
      <alignment horizontal="right"/>
    </xf>
    <xf numFmtId="0" fontId="9" fillId="2" borderId="31" xfId="1" applyFont="1" applyFill="1" applyBorder="1" applyAlignment="1">
      <alignment horizontal="centerContinuous" vertical="center"/>
    </xf>
    <xf numFmtId="0" fontId="9" fillId="2" borderId="23" xfId="1" applyFont="1" applyFill="1" applyBorder="1" applyAlignment="1">
      <alignment horizontal="centerContinuous" vertical="center"/>
    </xf>
    <xf numFmtId="0" fontId="9" fillId="2" borderId="32" xfId="1" applyFont="1" applyFill="1" applyBorder="1" applyAlignment="1">
      <alignment horizontal="centerContinuous" vertical="center"/>
    </xf>
    <xf numFmtId="177" fontId="9" fillId="2" borderId="35" xfId="1" applyNumberFormat="1" applyFont="1" applyFill="1" applyBorder="1" applyAlignment="1">
      <alignment horizontal="center" vertical="center"/>
    </xf>
    <xf numFmtId="0" fontId="9" fillId="2" borderId="0" xfId="1" applyFont="1" applyFill="1" applyAlignment="1">
      <alignment horizontal="center" vertical="center"/>
    </xf>
    <xf numFmtId="0" fontId="9" fillId="0" borderId="0" xfId="1" applyFont="1" applyAlignment="1">
      <alignment horizontal="center" vertical="center"/>
    </xf>
    <xf numFmtId="0" fontId="9" fillId="2" borderId="15" xfId="1" applyFont="1" applyFill="1" applyBorder="1">
      <alignment vertical="center"/>
    </xf>
    <xf numFmtId="0" fontId="9" fillId="2" borderId="37" xfId="1" applyFont="1" applyFill="1" applyBorder="1">
      <alignment vertical="center"/>
    </xf>
    <xf numFmtId="0" fontId="9" fillId="2" borderId="18" xfId="1" applyFont="1" applyFill="1" applyBorder="1">
      <alignment vertical="center"/>
    </xf>
    <xf numFmtId="0" fontId="9" fillId="2" borderId="10" xfId="1" applyFont="1" applyFill="1" applyBorder="1">
      <alignment vertical="center"/>
    </xf>
    <xf numFmtId="38" fontId="9" fillId="2" borderId="5" xfId="2" applyFont="1" applyFill="1" applyBorder="1">
      <alignment vertical="center"/>
    </xf>
    <xf numFmtId="38" fontId="9" fillId="2" borderId="38" xfId="2" applyFont="1" applyFill="1" applyBorder="1">
      <alignment vertical="center"/>
    </xf>
    <xf numFmtId="0" fontId="9" fillId="2" borderId="9" xfId="1" applyFont="1" applyFill="1" applyBorder="1">
      <alignment vertical="center"/>
    </xf>
    <xf numFmtId="0" fontId="9" fillId="2" borderId="6" xfId="1" applyFont="1" applyFill="1" applyBorder="1">
      <alignment vertical="center"/>
    </xf>
    <xf numFmtId="38" fontId="9" fillId="2" borderId="2" xfId="2" applyFont="1" applyFill="1" applyBorder="1">
      <alignment vertical="center"/>
    </xf>
    <xf numFmtId="38" fontId="9" fillId="2" borderId="39" xfId="2" applyFont="1" applyFill="1" applyBorder="1">
      <alignment vertical="center"/>
    </xf>
    <xf numFmtId="0" fontId="9" fillId="2" borderId="13" xfId="1" applyFont="1" applyFill="1" applyBorder="1">
      <alignment vertical="center"/>
    </xf>
    <xf numFmtId="38" fontId="9" fillId="2" borderId="8" xfId="2" applyFont="1" applyFill="1" applyBorder="1">
      <alignment vertical="center"/>
    </xf>
    <xf numFmtId="38" fontId="9" fillId="2" borderId="40" xfId="2" applyFont="1" applyFill="1" applyBorder="1">
      <alignment vertical="center"/>
    </xf>
    <xf numFmtId="0" fontId="9" fillId="2" borderId="0" xfId="1" applyFont="1" applyFill="1" applyAlignment="1">
      <alignment horizontal="right" vertical="center"/>
    </xf>
    <xf numFmtId="0" fontId="9" fillId="2" borderId="0" xfId="1" applyFont="1" applyFill="1" applyAlignment="1">
      <alignment horizontal="left" vertical="center"/>
    </xf>
    <xf numFmtId="0" fontId="9" fillId="2" borderId="7" xfId="1" applyFont="1" applyFill="1" applyBorder="1" applyAlignment="1">
      <alignment horizontal="right" vertical="center"/>
    </xf>
    <xf numFmtId="0" fontId="9" fillId="2" borderId="16" xfId="1" applyFont="1" applyFill="1" applyBorder="1">
      <alignment vertical="center"/>
    </xf>
    <xf numFmtId="0" fontId="9" fillId="2" borderId="32" xfId="1" applyFont="1" applyFill="1" applyBorder="1">
      <alignment vertical="center"/>
    </xf>
    <xf numFmtId="0" fontId="9" fillId="2" borderId="23" xfId="1" applyFont="1" applyFill="1" applyBorder="1">
      <alignment vertical="center"/>
    </xf>
    <xf numFmtId="0" fontId="9" fillId="2" borderId="21" xfId="1" applyFont="1" applyFill="1" applyBorder="1">
      <alignment vertical="center"/>
    </xf>
    <xf numFmtId="38" fontId="9" fillId="2" borderId="31" xfId="2" applyFont="1" applyFill="1" applyBorder="1">
      <alignment vertical="center"/>
    </xf>
    <xf numFmtId="38" fontId="9" fillId="2" borderId="41" xfId="2" applyFont="1" applyFill="1" applyBorder="1">
      <alignment vertical="center"/>
    </xf>
    <xf numFmtId="0" fontId="9" fillId="2" borderId="19" xfId="1" applyFont="1" applyFill="1" applyBorder="1">
      <alignment vertical="center"/>
    </xf>
    <xf numFmtId="0" fontId="9" fillId="2" borderId="11" xfId="1" applyFont="1" applyFill="1" applyBorder="1">
      <alignment vertical="center"/>
    </xf>
    <xf numFmtId="0" fontId="9" fillId="2" borderId="7" xfId="1" applyFont="1" applyFill="1" applyBorder="1">
      <alignment vertical="center"/>
    </xf>
    <xf numFmtId="0" fontId="9" fillId="2" borderId="42" xfId="1" applyFont="1" applyFill="1" applyBorder="1">
      <alignment vertical="center"/>
    </xf>
    <xf numFmtId="0" fontId="9" fillId="2" borderId="25" xfId="1" applyFont="1" applyFill="1" applyBorder="1">
      <alignment vertical="center"/>
    </xf>
    <xf numFmtId="0" fontId="9" fillId="2" borderId="22" xfId="1" applyFont="1" applyFill="1" applyBorder="1" applyAlignment="1">
      <alignment horizontal="right" vertical="center"/>
    </xf>
    <xf numFmtId="38" fontId="9" fillId="2" borderId="43" xfId="2" applyFont="1" applyFill="1" applyBorder="1">
      <alignment vertical="center"/>
    </xf>
    <xf numFmtId="38" fontId="9" fillId="2" borderId="44" xfId="2" applyFont="1" applyFill="1" applyBorder="1">
      <alignment vertical="center"/>
    </xf>
    <xf numFmtId="0" fontId="9" fillId="2" borderId="12" xfId="1" applyFont="1" applyFill="1" applyBorder="1">
      <alignment vertical="center"/>
    </xf>
    <xf numFmtId="0" fontId="9" fillId="2" borderId="17" xfId="1" applyFont="1" applyFill="1" applyBorder="1">
      <alignment vertical="center"/>
    </xf>
    <xf numFmtId="0" fontId="9" fillId="2" borderId="31" xfId="1" applyFont="1" applyFill="1" applyBorder="1">
      <alignment vertical="center"/>
    </xf>
    <xf numFmtId="0" fontId="9" fillId="2" borderId="43" xfId="1" applyFont="1" applyFill="1" applyBorder="1">
      <alignment vertical="center"/>
    </xf>
    <xf numFmtId="38" fontId="9" fillId="2" borderId="5" xfId="1" applyNumberFormat="1" applyFont="1" applyFill="1" applyBorder="1">
      <alignment vertical="center"/>
    </xf>
    <xf numFmtId="0" fontId="9" fillId="2" borderId="5" xfId="1" applyFont="1" applyFill="1" applyBorder="1">
      <alignment vertical="center"/>
    </xf>
    <xf numFmtId="38" fontId="9" fillId="2" borderId="8" xfId="1" applyNumberFormat="1" applyFont="1" applyFill="1" applyBorder="1">
      <alignment vertical="center"/>
    </xf>
    <xf numFmtId="38" fontId="9" fillId="2" borderId="31" xfId="1" applyNumberFormat="1" applyFont="1" applyFill="1" applyBorder="1">
      <alignment vertical="center"/>
    </xf>
    <xf numFmtId="38" fontId="9" fillId="2" borderId="43" xfId="1" applyNumberFormat="1" applyFont="1" applyFill="1" applyBorder="1">
      <alignment vertical="center"/>
    </xf>
    <xf numFmtId="0" fontId="9" fillId="2" borderId="47" xfId="1" applyFont="1" applyFill="1" applyBorder="1">
      <alignment vertical="center"/>
    </xf>
    <xf numFmtId="0" fontId="9" fillId="2" borderId="48" xfId="1" applyFont="1" applyFill="1" applyBorder="1" applyAlignment="1">
      <alignment horizontal="right" vertical="center"/>
    </xf>
    <xf numFmtId="0" fontId="9" fillId="2" borderId="48" xfId="1" applyFont="1" applyFill="1" applyBorder="1" applyAlignment="1">
      <alignment horizontal="left" vertical="center"/>
    </xf>
    <xf numFmtId="0" fontId="9" fillId="2" borderId="49" xfId="1" applyFont="1" applyFill="1" applyBorder="1" applyAlignment="1">
      <alignment horizontal="right" vertical="center"/>
    </xf>
    <xf numFmtId="38" fontId="9" fillId="2" borderId="50" xfId="1" applyNumberFormat="1" applyFont="1" applyFill="1" applyBorder="1">
      <alignment vertical="center"/>
    </xf>
    <xf numFmtId="38" fontId="9" fillId="2" borderId="51" xfId="2" applyFont="1" applyFill="1" applyBorder="1">
      <alignment vertical="center"/>
    </xf>
    <xf numFmtId="0" fontId="9" fillId="2" borderId="8" xfId="1" applyFont="1" applyFill="1" applyBorder="1">
      <alignment vertical="center"/>
    </xf>
    <xf numFmtId="0" fontId="9" fillId="2" borderId="2" xfId="1" applyFont="1" applyFill="1" applyBorder="1">
      <alignment vertical="center"/>
    </xf>
    <xf numFmtId="38" fontId="9" fillId="2" borderId="2" xfId="1" applyNumberFormat="1" applyFont="1" applyFill="1" applyBorder="1">
      <alignment vertical="center"/>
    </xf>
    <xf numFmtId="0" fontId="9" fillId="2" borderId="28" xfId="1" applyFont="1" applyFill="1" applyBorder="1">
      <alignment vertical="center"/>
    </xf>
    <xf numFmtId="0" fontId="9" fillId="2" borderId="26" xfId="1" applyFont="1" applyFill="1" applyBorder="1" applyAlignment="1">
      <alignment horizontal="right" vertical="center"/>
    </xf>
    <xf numFmtId="0" fontId="9" fillId="2" borderId="26" xfId="1" applyFont="1" applyFill="1" applyBorder="1" applyAlignment="1">
      <alignment horizontal="left" vertical="center"/>
    </xf>
    <xf numFmtId="0" fontId="9" fillId="2" borderId="52" xfId="1" applyFont="1" applyFill="1" applyBorder="1" applyAlignment="1">
      <alignment horizontal="right" vertical="center"/>
    </xf>
    <xf numFmtId="38" fontId="9" fillId="2" borderId="53" xfId="1" applyNumberFormat="1" applyFont="1" applyFill="1" applyBorder="1">
      <alignment vertical="center"/>
    </xf>
    <xf numFmtId="38" fontId="9" fillId="2" borderId="54" xfId="2" applyFont="1" applyFill="1" applyBorder="1">
      <alignment vertical="center"/>
    </xf>
    <xf numFmtId="0" fontId="9" fillId="2" borderId="53" xfId="1" applyFont="1" applyFill="1" applyBorder="1">
      <alignment vertical="center"/>
    </xf>
    <xf numFmtId="178" fontId="9" fillId="2" borderId="49" xfId="1" applyNumberFormat="1" applyFont="1" applyFill="1" applyBorder="1" applyAlignment="1">
      <alignment horizontal="right" vertical="center"/>
    </xf>
    <xf numFmtId="38" fontId="9" fillId="2" borderId="50" xfId="2" applyFont="1" applyFill="1" applyBorder="1">
      <alignment vertical="center"/>
    </xf>
    <xf numFmtId="0" fontId="9" fillId="2" borderId="25" xfId="1" applyFont="1" applyFill="1" applyBorder="1" applyAlignment="1">
      <alignment horizontal="right" vertical="center"/>
    </xf>
    <xf numFmtId="0" fontId="9" fillId="2" borderId="25" xfId="1" applyFont="1" applyFill="1" applyBorder="1" applyAlignment="1">
      <alignment horizontal="left" vertical="center"/>
    </xf>
    <xf numFmtId="0" fontId="9" fillId="2" borderId="24" xfId="1" applyFont="1" applyFill="1" applyBorder="1" applyAlignment="1">
      <alignment horizontal="right" vertical="center"/>
    </xf>
    <xf numFmtId="38" fontId="9" fillId="2" borderId="55" xfId="1" applyNumberFormat="1" applyFont="1" applyFill="1" applyBorder="1">
      <alignment vertical="center"/>
    </xf>
    <xf numFmtId="38" fontId="9" fillId="2" borderId="56" xfId="2" applyFont="1" applyFill="1" applyBorder="1">
      <alignment vertical="center"/>
    </xf>
    <xf numFmtId="10" fontId="9" fillId="2" borderId="7" xfId="1" applyNumberFormat="1" applyFont="1" applyFill="1" applyBorder="1" applyAlignment="1">
      <alignment horizontal="right" vertical="center"/>
    </xf>
    <xf numFmtId="0" fontId="9" fillId="2" borderId="57" xfId="1" applyFont="1" applyFill="1" applyBorder="1">
      <alignment vertical="center"/>
    </xf>
    <xf numFmtId="0" fontId="9" fillId="2" borderId="58" xfId="1" applyFont="1" applyFill="1" applyBorder="1">
      <alignment vertical="center"/>
    </xf>
    <xf numFmtId="0" fontId="11" fillId="2" borderId="0" xfId="1" applyFont="1" applyFill="1" applyAlignment="1">
      <alignment horizontal="right" vertical="center"/>
    </xf>
    <xf numFmtId="40" fontId="11" fillId="2" borderId="2" xfId="2" applyNumberFormat="1" applyFont="1" applyFill="1" applyBorder="1" applyAlignment="1">
      <alignment horizontal="right" vertical="center"/>
    </xf>
    <xf numFmtId="40" fontId="9" fillId="2" borderId="2" xfId="2" applyNumberFormat="1" applyFont="1" applyFill="1" applyBorder="1">
      <alignment vertical="center"/>
    </xf>
    <xf numFmtId="0" fontId="9" fillId="2" borderId="2" xfId="1" applyFont="1" applyFill="1" applyBorder="1" applyAlignment="1">
      <alignment horizontal="left" vertical="center"/>
    </xf>
    <xf numFmtId="0" fontId="9" fillId="2" borderId="14" xfId="1" applyFont="1" applyFill="1" applyBorder="1">
      <alignment vertical="center"/>
    </xf>
    <xf numFmtId="0" fontId="9" fillId="2" borderId="19" xfId="1" applyFont="1" applyFill="1" applyBorder="1" applyAlignment="1">
      <alignment horizontal="left" vertical="center"/>
    </xf>
    <xf numFmtId="0" fontId="9" fillId="2" borderId="4" xfId="1" applyFont="1" applyFill="1" applyBorder="1">
      <alignment vertical="center"/>
    </xf>
    <xf numFmtId="0" fontId="9" fillId="2" borderId="59" xfId="1" applyFont="1" applyFill="1" applyBorder="1">
      <alignment vertical="center"/>
    </xf>
    <xf numFmtId="0" fontId="9" fillId="2" borderId="55" xfId="1" applyFont="1" applyFill="1" applyBorder="1">
      <alignment vertical="center"/>
    </xf>
    <xf numFmtId="0" fontId="9" fillId="2" borderId="56" xfId="1" applyFont="1" applyFill="1" applyBorder="1">
      <alignment vertical="center"/>
    </xf>
    <xf numFmtId="38" fontId="9" fillId="2" borderId="0" xfId="2" applyFont="1" applyFill="1">
      <alignment vertical="center"/>
    </xf>
    <xf numFmtId="38" fontId="9" fillId="2" borderId="13" xfId="2" applyFont="1" applyFill="1" applyBorder="1">
      <alignment vertical="center"/>
    </xf>
    <xf numFmtId="38" fontId="9" fillId="2" borderId="9" xfId="2" applyFont="1" applyFill="1" applyBorder="1">
      <alignment vertical="center"/>
    </xf>
    <xf numFmtId="38" fontId="9" fillId="2" borderId="11" xfId="2" applyFont="1" applyFill="1" applyBorder="1">
      <alignment vertical="center"/>
    </xf>
    <xf numFmtId="38" fontId="9" fillId="2" borderId="7" xfId="2" applyFont="1" applyFill="1" applyBorder="1">
      <alignment vertical="center"/>
    </xf>
    <xf numFmtId="38" fontId="9" fillId="0" borderId="0" xfId="2" applyFont="1">
      <alignment vertical="center"/>
    </xf>
    <xf numFmtId="0" fontId="9" fillId="0" borderId="1" xfId="1" applyFont="1" applyBorder="1">
      <alignment vertical="center"/>
    </xf>
    <xf numFmtId="0" fontId="9" fillId="0" borderId="11" xfId="1" applyFont="1" applyBorder="1">
      <alignment vertical="center"/>
    </xf>
    <xf numFmtId="38" fontId="9" fillId="0" borderId="2" xfId="2" applyFont="1" applyBorder="1">
      <alignment vertical="center"/>
    </xf>
    <xf numFmtId="179" fontId="9" fillId="0" borderId="2" xfId="2" applyNumberFormat="1" applyFont="1" applyBorder="1">
      <alignment vertical="center"/>
    </xf>
    <xf numFmtId="10" fontId="9" fillId="4" borderId="0" xfId="1" applyNumberFormat="1" applyFont="1" applyFill="1">
      <alignment vertical="center"/>
    </xf>
    <xf numFmtId="0" fontId="7" fillId="2" borderId="0" xfId="1" applyFont="1" applyFill="1">
      <alignment vertical="center"/>
    </xf>
    <xf numFmtId="0" fontId="12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5" fillId="2" borderId="2" xfId="0" applyFont="1" applyFill="1" applyBorder="1" applyAlignment="1">
      <alignment vertical="center"/>
    </xf>
    <xf numFmtId="0" fontId="5" fillId="2" borderId="2" xfId="0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6" fillId="0" borderId="0" xfId="0" applyFont="1"/>
    <xf numFmtId="176" fontId="6" fillId="0" borderId="2" xfId="0" applyNumberFormat="1" applyFont="1" applyBorder="1"/>
    <xf numFmtId="0" fontId="6" fillId="0" borderId="2" xfId="0" applyFont="1" applyBorder="1"/>
    <xf numFmtId="0" fontId="6" fillId="0" borderId="60" xfId="0" applyFont="1" applyBorder="1" applyAlignment="1">
      <alignment horizontal="left" vertical="center"/>
    </xf>
    <xf numFmtId="0" fontId="14" fillId="0" borderId="8" xfId="0" applyFont="1" applyBorder="1" applyAlignment="1">
      <alignment horizontal="left" vertical="center" shrinkToFit="1"/>
    </xf>
    <xf numFmtId="176" fontId="6" fillId="5" borderId="2" xfId="0" applyNumberFormat="1" applyFont="1" applyFill="1" applyBorder="1"/>
    <xf numFmtId="0" fontId="6" fillId="0" borderId="60" xfId="0" applyFont="1" applyBorder="1" applyAlignment="1">
      <alignment vertical="center"/>
    </xf>
    <xf numFmtId="0" fontId="6" fillId="0" borderId="2" xfId="0" applyFont="1" applyBorder="1" applyAlignment="1">
      <alignment horizontal="left" vertical="center"/>
    </xf>
    <xf numFmtId="0" fontId="14" fillId="0" borderId="2" xfId="0" applyFont="1" applyBorder="1" applyAlignment="1">
      <alignment horizontal="left" vertical="center"/>
    </xf>
    <xf numFmtId="0" fontId="6" fillId="0" borderId="8" xfId="0" applyFont="1" applyBorder="1" applyAlignment="1">
      <alignment horizontal="left" vertical="center"/>
    </xf>
    <xf numFmtId="0" fontId="6" fillId="0" borderId="8" xfId="0" applyFont="1" applyBorder="1" applyAlignment="1">
      <alignment vertical="center"/>
    </xf>
    <xf numFmtId="0" fontId="6" fillId="0" borderId="2" xfId="0" applyFont="1" applyBorder="1" applyAlignment="1">
      <alignment vertical="center"/>
    </xf>
    <xf numFmtId="0" fontId="6" fillId="0" borderId="4" xfId="0" applyFont="1" applyBorder="1" applyAlignment="1">
      <alignment vertical="center"/>
    </xf>
    <xf numFmtId="0" fontId="6" fillId="0" borderId="8" xfId="0" applyFont="1" applyBorder="1" applyAlignment="1">
      <alignment horizontal="left" vertical="center" shrinkToFit="1"/>
    </xf>
    <xf numFmtId="0" fontId="6" fillId="0" borderId="5" xfId="0" applyFont="1" applyBorder="1" applyAlignment="1">
      <alignment vertical="center"/>
    </xf>
    <xf numFmtId="176" fontId="6" fillId="0" borderId="2" xfId="0" applyNumberFormat="1" applyFont="1" applyFill="1" applyBorder="1"/>
    <xf numFmtId="0" fontId="6" fillId="0" borderId="3" xfId="0" applyFont="1" applyBorder="1" applyAlignment="1">
      <alignment vertical="center"/>
    </xf>
    <xf numFmtId="0" fontId="6" fillId="0" borderId="6" xfId="0" applyFont="1" applyBorder="1" applyAlignment="1">
      <alignment vertical="center"/>
    </xf>
    <xf numFmtId="0" fontId="5" fillId="0" borderId="2" xfId="0" applyFont="1" applyBorder="1" applyAlignment="1">
      <alignment horizontal="center" vertical="center"/>
    </xf>
    <xf numFmtId="0" fontId="5" fillId="0" borderId="0" xfId="0" applyFont="1" applyAlignment="1">
      <alignment horizontal="right"/>
    </xf>
    <xf numFmtId="0" fontId="5" fillId="0" borderId="0" xfId="0" applyFont="1" applyAlignment="1">
      <alignment horizontal="left"/>
    </xf>
    <xf numFmtId="0" fontId="5" fillId="0" borderId="2" xfId="0" applyFont="1" applyBorder="1" applyAlignment="1">
      <alignment vertical="center"/>
    </xf>
    <xf numFmtId="0" fontId="7" fillId="0" borderId="0" xfId="0" applyFont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/>
    </xf>
    <xf numFmtId="0" fontId="6" fillId="0" borderId="7" xfId="0" applyFont="1" applyBorder="1" applyAlignment="1">
      <alignment horizontal="left" vertical="center"/>
    </xf>
    <xf numFmtId="0" fontId="6" fillId="0" borderId="1" xfId="0" applyFont="1" applyBorder="1" applyAlignment="1">
      <alignment vertical="center" wrapText="1"/>
    </xf>
    <xf numFmtId="0" fontId="6" fillId="0" borderId="6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5" fillId="0" borderId="11" xfId="0" applyFont="1" applyBorder="1" applyAlignment="1">
      <alignment horizontal="left" vertical="center"/>
    </xf>
    <xf numFmtId="0" fontId="5" fillId="0" borderId="6" xfId="0" applyFont="1" applyBorder="1" applyAlignment="1">
      <alignment horizontal="left" vertical="center"/>
    </xf>
    <xf numFmtId="0" fontId="5" fillId="0" borderId="2" xfId="0" applyFont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0" xfId="0" applyFont="1" applyAlignment="1">
      <alignment wrapText="1"/>
    </xf>
    <xf numFmtId="0" fontId="5" fillId="0" borderId="1" xfId="0" applyFont="1" applyBorder="1" applyAlignment="1">
      <alignment vertical="center"/>
    </xf>
    <xf numFmtId="0" fontId="5" fillId="0" borderId="6" xfId="0" applyFont="1" applyBorder="1" applyAlignment="1">
      <alignment vertical="center"/>
    </xf>
    <xf numFmtId="0" fontId="5" fillId="0" borderId="2" xfId="0" applyFont="1" applyBorder="1" applyAlignment="1">
      <alignment horizontal="center" wrapText="1"/>
    </xf>
    <xf numFmtId="0" fontId="13" fillId="2" borderId="2" xfId="0" applyFont="1" applyFill="1" applyBorder="1" applyAlignment="1">
      <alignment horizontal="center" vertical="center"/>
    </xf>
    <xf numFmtId="0" fontId="9" fillId="2" borderId="30" xfId="1" applyFont="1" applyFill="1" applyBorder="1" applyAlignment="1">
      <alignment horizontal="center" vertical="center"/>
    </xf>
    <xf numFmtId="0" fontId="9" fillId="2" borderId="21" xfId="1" applyFont="1" applyFill="1" applyBorder="1" applyAlignment="1">
      <alignment horizontal="center" vertical="center"/>
    </xf>
    <xf numFmtId="0" fontId="9" fillId="2" borderId="31" xfId="1" applyFont="1" applyFill="1" applyBorder="1" applyAlignment="1">
      <alignment horizontal="center" vertical="center"/>
    </xf>
    <xf numFmtId="0" fontId="9" fillId="2" borderId="34" xfId="1" applyFont="1" applyFill="1" applyBorder="1" applyAlignment="1">
      <alignment horizontal="center" vertical="center"/>
    </xf>
    <xf numFmtId="0" fontId="9" fillId="2" borderId="20" xfId="1" applyFont="1" applyFill="1" applyBorder="1" applyAlignment="1">
      <alignment horizontal="center" vertical="center"/>
    </xf>
    <xf numFmtId="0" fontId="9" fillId="2" borderId="35" xfId="1" applyFont="1" applyFill="1" applyBorder="1" applyAlignment="1">
      <alignment horizontal="center" vertical="center"/>
    </xf>
    <xf numFmtId="0" fontId="9" fillId="2" borderId="33" xfId="1" applyFont="1" applyFill="1" applyBorder="1" applyAlignment="1">
      <alignment horizontal="center" vertical="center"/>
    </xf>
    <xf numFmtId="0" fontId="9" fillId="2" borderId="36" xfId="1" applyFont="1" applyFill="1" applyBorder="1" applyAlignment="1">
      <alignment horizontal="center" vertical="center"/>
    </xf>
    <xf numFmtId="0" fontId="9" fillId="2" borderId="12" xfId="1" applyFont="1" applyFill="1" applyBorder="1" applyAlignment="1">
      <alignment horizontal="left" vertical="top" wrapText="1"/>
    </xf>
    <xf numFmtId="0" fontId="9" fillId="2" borderId="17" xfId="1" applyFont="1" applyFill="1" applyBorder="1" applyAlignment="1">
      <alignment horizontal="left" vertical="top"/>
    </xf>
    <xf numFmtId="0" fontId="9" fillId="2" borderId="27" xfId="1" applyFont="1" applyFill="1" applyBorder="1" applyAlignment="1">
      <alignment horizontal="left" vertical="top"/>
    </xf>
    <xf numFmtId="0" fontId="9" fillId="2" borderId="13" xfId="1" applyFont="1" applyFill="1" applyBorder="1" applyAlignment="1">
      <alignment horizontal="left" vertical="top"/>
    </xf>
    <xf numFmtId="0" fontId="9" fillId="2" borderId="0" xfId="1" applyFont="1" applyFill="1" applyAlignment="1">
      <alignment horizontal="left" vertical="top"/>
    </xf>
    <xf numFmtId="0" fontId="9" fillId="2" borderId="45" xfId="1" applyFont="1" applyFill="1" applyBorder="1" applyAlignment="1">
      <alignment horizontal="left" vertical="top"/>
    </xf>
    <xf numFmtId="0" fontId="9" fillId="2" borderId="42" xfId="1" applyFont="1" applyFill="1" applyBorder="1" applyAlignment="1">
      <alignment horizontal="left" vertical="top"/>
    </xf>
    <xf numFmtId="0" fontId="9" fillId="2" borderId="25" xfId="1" applyFont="1" applyFill="1" applyBorder="1" applyAlignment="1">
      <alignment horizontal="left" vertical="top"/>
    </xf>
    <xf numFmtId="0" fontId="9" fillId="2" borderId="46" xfId="1" applyFont="1" applyFill="1" applyBorder="1" applyAlignment="1">
      <alignment horizontal="left" vertical="top"/>
    </xf>
  </cellXfs>
  <cellStyles count="3">
    <cellStyle name="桁区切り 2" xfId="2"/>
    <cellStyle name="標準" xfId="0" builtinId="0"/>
    <cellStyle name="標準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/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0"/>
  <sheetViews>
    <sheetView tabSelected="1" zoomScaleNormal="100" workbookViewId="0">
      <selection activeCell="C14" sqref="C14"/>
    </sheetView>
  </sheetViews>
  <sheetFormatPr defaultColWidth="8.75" defaultRowHeight="13.5" x14ac:dyDescent="0.15"/>
  <cols>
    <col min="1" max="1" width="1.75" style="1" customWidth="1"/>
    <col min="2" max="2" width="5.625" style="1" customWidth="1"/>
    <col min="3" max="3" width="68.5" style="1" bestFit="1" customWidth="1"/>
    <col min="4" max="7" width="20.625" style="1" customWidth="1"/>
    <col min="8" max="16384" width="8.75" style="1"/>
  </cols>
  <sheetData>
    <row r="1" spans="2:7" ht="23.25" customHeight="1" x14ac:dyDescent="0.15">
      <c r="F1" s="111" t="s">
        <v>146</v>
      </c>
      <c r="G1" s="110"/>
    </row>
    <row r="2" spans="2:7" ht="5.25" customHeight="1" x14ac:dyDescent="0.15">
      <c r="G2" s="2"/>
    </row>
    <row r="3" spans="2:7" ht="19.5" customHeight="1" x14ac:dyDescent="0.15">
      <c r="G3" s="112" t="s">
        <v>98</v>
      </c>
    </row>
    <row r="4" spans="2:7" ht="18.75" x14ac:dyDescent="0.2">
      <c r="B4" s="139" t="s">
        <v>101</v>
      </c>
      <c r="C4" s="139"/>
      <c r="D4" s="139"/>
      <c r="E4" s="139"/>
      <c r="F4" s="139"/>
      <c r="G4" s="139"/>
    </row>
    <row r="5" spans="2:7" x14ac:dyDescent="0.15">
      <c r="G5" s="4" t="s">
        <v>2</v>
      </c>
    </row>
    <row r="6" spans="2:7" s="117" customFormat="1" ht="23.1" customHeight="1" x14ac:dyDescent="0.15">
      <c r="B6" s="140" t="s">
        <v>1</v>
      </c>
      <c r="C6" s="141"/>
      <c r="D6" s="116" t="s">
        <v>102</v>
      </c>
      <c r="E6" s="116" t="s">
        <v>103</v>
      </c>
      <c r="F6" s="116" t="s">
        <v>15</v>
      </c>
      <c r="G6" s="112" t="s">
        <v>0</v>
      </c>
    </row>
    <row r="7" spans="2:7" s="117" customFormat="1" ht="23.1" customHeight="1" x14ac:dyDescent="0.15">
      <c r="B7" s="142" t="s">
        <v>111</v>
      </c>
      <c r="C7" s="143"/>
      <c r="D7" s="118">
        <f>SUM(D8,D12,D14,D20)</f>
        <v>0</v>
      </c>
      <c r="E7" s="118">
        <f>SUM(E8,E12,E14,E20)</f>
        <v>0</v>
      </c>
      <c r="F7" s="118">
        <f>SUM(D7:E7)</f>
        <v>0</v>
      </c>
      <c r="G7" s="119"/>
    </row>
    <row r="8" spans="2:7" s="117" customFormat="1" ht="23.1" customHeight="1" x14ac:dyDescent="0.15">
      <c r="B8" s="120"/>
      <c r="C8" s="121" t="s">
        <v>106</v>
      </c>
      <c r="D8" s="118">
        <f>SUM(D9:D11)</f>
        <v>0</v>
      </c>
      <c r="E8" s="122"/>
      <c r="F8" s="118">
        <f t="shared" ref="F8:F38" si="0">SUM(D8:E8)</f>
        <v>0</v>
      </c>
      <c r="G8" s="119"/>
    </row>
    <row r="9" spans="2:7" s="117" customFormat="1" ht="23.1" customHeight="1" x14ac:dyDescent="0.15">
      <c r="B9" s="123"/>
      <c r="C9" s="124" t="s">
        <v>115</v>
      </c>
      <c r="D9" s="118"/>
      <c r="E9" s="122"/>
      <c r="F9" s="118">
        <f t="shared" si="0"/>
        <v>0</v>
      </c>
      <c r="G9" s="119"/>
    </row>
    <row r="10" spans="2:7" s="117" customFormat="1" ht="23.1" customHeight="1" x14ac:dyDescent="0.15">
      <c r="B10" s="123"/>
      <c r="C10" s="124" t="s">
        <v>116</v>
      </c>
      <c r="D10" s="118"/>
      <c r="E10" s="122"/>
      <c r="F10" s="118">
        <f t="shared" si="0"/>
        <v>0</v>
      </c>
      <c r="G10" s="119"/>
    </row>
    <row r="11" spans="2:7" s="117" customFormat="1" ht="23.1" customHeight="1" x14ac:dyDescent="0.15">
      <c r="B11" s="123"/>
      <c r="C11" s="124" t="s">
        <v>117</v>
      </c>
      <c r="D11" s="118"/>
      <c r="E11" s="122"/>
      <c r="F11" s="118">
        <f t="shared" si="0"/>
        <v>0</v>
      </c>
      <c r="G11" s="119"/>
    </row>
    <row r="12" spans="2:7" s="117" customFormat="1" ht="23.1" customHeight="1" x14ac:dyDescent="0.15">
      <c r="B12" s="123"/>
      <c r="C12" s="125" t="s">
        <v>107</v>
      </c>
      <c r="D12" s="118">
        <f>SUM(D13)</f>
        <v>0</v>
      </c>
      <c r="E12" s="122"/>
      <c r="F12" s="118">
        <f t="shared" si="0"/>
        <v>0</v>
      </c>
      <c r="G12" s="119"/>
    </row>
    <row r="13" spans="2:7" s="117" customFormat="1" ht="23.1" customHeight="1" x14ac:dyDescent="0.15">
      <c r="B13" s="123"/>
      <c r="C13" s="124" t="s">
        <v>156</v>
      </c>
      <c r="D13" s="118"/>
      <c r="E13" s="122"/>
      <c r="F13" s="118">
        <f t="shared" si="0"/>
        <v>0</v>
      </c>
      <c r="G13" s="119"/>
    </row>
    <row r="14" spans="2:7" s="117" customFormat="1" ht="23.1" customHeight="1" x14ac:dyDescent="0.15">
      <c r="B14" s="123"/>
      <c r="C14" s="125" t="s">
        <v>112</v>
      </c>
      <c r="D14" s="118">
        <f>SUM(D15)</f>
        <v>0</v>
      </c>
      <c r="E14" s="118">
        <f>SUM(E16:E19)</f>
        <v>0</v>
      </c>
      <c r="F14" s="118">
        <f t="shared" si="0"/>
        <v>0</v>
      </c>
      <c r="G14" s="119"/>
    </row>
    <row r="15" spans="2:7" s="117" customFormat="1" ht="23.1" customHeight="1" x14ac:dyDescent="0.15">
      <c r="B15" s="123"/>
      <c r="C15" s="124" t="s">
        <v>118</v>
      </c>
      <c r="D15" s="118"/>
      <c r="E15" s="122"/>
      <c r="F15" s="118">
        <f t="shared" si="0"/>
        <v>0</v>
      </c>
      <c r="G15" s="119"/>
    </row>
    <row r="16" spans="2:7" s="117" customFormat="1" ht="23.1" customHeight="1" x14ac:dyDescent="0.15">
      <c r="B16" s="123"/>
      <c r="C16" s="124" t="s">
        <v>108</v>
      </c>
      <c r="D16" s="122"/>
      <c r="E16" s="118"/>
      <c r="F16" s="118">
        <f t="shared" si="0"/>
        <v>0</v>
      </c>
      <c r="G16" s="119"/>
    </row>
    <row r="17" spans="2:7" s="117" customFormat="1" ht="23.1" customHeight="1" x14ac:dyDescent="0.15">
      <c r="B17" s="123"/>
      <c r="C17" s="124" t="s">
        <v>109</v>
      </c>
      <c r="D17" s="122"/>
      <c r="E17" s="118"/>
      <c r="F17" s="118">
        <f t="shared" si="0"/>
        <v>0</v>
      </c>
      <c r="G17" s="119"/>
    </row>
    <row r="18" spans="2:7" s="117" customFormat="1" ht="23.1" customHeight="1" x14ac:dyDescent="0.15">
      <c r="B18" s="123"/>
      <c r="C18" s="124" t="s">
        <v>110</v>
      </c>
      <c r="D18" s="122"/>
      <c r="E18" s="118"/>
      <c r="F18" s="118">
        <f t="shared" si="0"/>
        <v>0</v>
      </c>
      <c r="G18" s="119"/>
    </row>
    <row r="19" spans="2:7" s="117" customFormat="1" ht="23.1" customHeight="1" x14ac:dyDescent="0.15">
      <c r="B19" s="123"/>
      <c r="C19" s="124" t="s">
        <v>150</v>
      </c>
      <c r="D19" s="122"/>
      <c r="E19" s="118"/>
      <c r="F19" s="118">
        <f t="shared" si="0"/>
        <v>0</v>
      </c>
      <c r="G19" s="119"/>
    </row>
    <row r="20" spans="2:7" s="117" customFormat="1" ht="23.1" customHeight="1" x14ac:dyDescent="0.15">
      <c r="B20" s="123"/>
      <c r="C20" s="125" t="s">
        <v>113</v>
      </c>
      <c r="D20" s="118">
        <f>SUM(D21:D23)</f>
        <v>0</v>
      </c>
      <c r="E20" s="118">
        <f>SUM(E21)</f>
        <v>0</v>
      </c>
      <c r="F20" s="118">
        <f t="shared" si="0"/>
        <v>0</v>
      </c>
      <c r="G20" s="119"/>
    </row>
    <row r="21" spans="2:7" s="117" customFormat="1" ht="23.1" customHeight="1" x14ac:dyDescent="0.15">
      <c r="B21" s="123"/>
      <c r="C21" s="124" t="s">
        <v>147</v>
      </c>
      <c r="D21" s="118"/>
      <c r="E21" s="118"/>
      <c r="F21" s="118">
        <f t="shared" si="0"/>
        <v>0</v>
      </c>
      <c r="G21" s="119"/>
    </row>
    <row r="22" spans="2:7" s="117" customFormat="1" ht="23.1" customHeight="1" x14ac:dyDescent="0.15">
      <c r="B22" s="123"/>
      <c r="C22" s="126" t="s">
        <v>148</v>
      </c>
      <c r="D22" s="118"/>
      <c r="E22" s="122"/>
      <c r="F22" s="118">
        <f t="shared" si="0"/>
        <v>0</v>
      </c>
      <c r="G22" s="119"/>
    </row>
    <row r="23" spans="2:7" s="117" customFormat="1" ht="23.1" customHeight="1" x14ac:dyDescent="0.15">
      <c r="B23" s="123"/>
      <c r="C23" s="124" t="s">
        <v>149</v>
      </c>
      <c r="D23" s="118"/>
      <c r="E23" s="122"/>
      <c r="F23" s="118">
        <f t="shared" si="0"/>
        <v>0</v>
      </c>
      <c r="G23" s="119"/>
    </row>
    <row r="24" spans="2:7" s="117" customFormat="1" ht="23.1" customHeight="1" x14ac:dyDescent="0.15">
      <c r="B24" s="127" t="s">
        <v>121</v>
      </c>
      <c r="C24" s="128"/>
      <c r="D24" s="118">
        <f>SUM(D25,D27)</f>
        <v>0</v>
      </c>
      <c r="E24" s="118">
        <f>SUM(E25,E27)</f>
        <v>0</v>
      </c>
      <c r="F24" s="118">
        <f t="shared" si="0"/>
        <v>0</v>
      </c>
      <c r="G24" s="119"/>
    </row>
    <row r="25" spans="2:7" s="117" customFormat="1" ht="23.1" customHeight="1" x14ac:dyDescent="0.15">
      <c r="B25" s="129"/>
      <c r="C25" s="121" t="s">
        <v>104</v>
      </c>
      <c r="D25" s="118">
        <f>D26</f>
        <v>0</v>
      </c>
      <c r="E25" s="118">
        <f>E26</f>
        <v>0</v>
      </c>
      <c r="F25" s="118">
        <f t="shared" si="0"/>
        <v>0</v>
      </c>
      <c r="G25" s="119"/>
    </row>
    <row r="26" spans="2:7" s="117" customFormat="1" ht="23.1" customHeight="1" x14ac:dyDescent="0.15">
      <c r="B26" s="129"/>
      <c r="C26" s="130" t="s">
        <v>114</v>
      </c>
      <c r="D26" s="118"/>
      <c r="E26" s="122"/>
      <c r="F26" s="118">
        <f t="shared" si="0"/>
        <v>0</v>
      </c>
      <c r="G26" s="119"/>
    </row>
    <row r="27" spans="2:7" s="117" customFormat="1" ht="23.1" customHeight="1" x14ac:dyDescent="0.15">
      <c r="B27" s="129"/>
      <c r="C27" s="125" t="s">
        <v>105</v>
      </c>
      <c r="D27" s="118">
        <f>SUM(D28)</f>
        <v>0</v>
      </c>
      <c r="E27" s="118">
        <f>SUM(E29)</f>
        <v>0</v>
      </c>
      <c r="F27" s="118">
        <f t="shared" si="0"/>
        <v>0</v>
      </c>
      <c r="G27" s="119"/>
    </row>
    <row r="28" spans="2:7" s="117" customFormat="1" ht="23.1" customHeight="1" x14ac:dyDescent="0.15">
      <c r="B28" s="129"/>
      <c r="C28" s="124" t="s">
        <v>119</v>
      </c>
      <c r="D28" s="118"/>
      <c r="E28" s="122"/>
      <c r="F28" s="118">
        <f t="shared" si="0"/>
        <v>0</v>
      </c>
      <c r="G28" s="119"/>
    </row>
    <row r="29" spans="2:7" s="117" customFormat="1" ht="23.1" customHeight="1" x14ac:dyDescent="0.15">
      <c r="B29" s="129"/>
      <c r="C29" s="128" t="s">
        <v>120</v>
      </c>
      <c r="D29" s="122"/>
      <c r="E29" s="118"/>
      <c r="F29" s="118">
        <f t="shared" si="0"/>
        <v>0</v>
      </c>
      <c r="G29" s="119"/>
    </row>
    <row r="30" spans="2:7" s="117" customFormat="1" ht="23.1" customHeight="1" x14ac:dyDescent="0.15">
      <c r="B30" s="127" t="s">
        <v>129</v>
      </c>
      <c r="C30" s="128"/>
      <c r="D30" s="118">
        <f>D31</f>
        <v>0</v>
      </c>
      <c r="E30" s="118">
        <f>E31</f>
        <v>0</v>
      </c>
      <c r="F30" s="118">
        <f t="shared" si="0"/>
        <v>0</v>
      </c>
      <c r="G30" s="119"/>
    </row>
    <row r="31" spans="2:7" s="117" customFormat="1" ht="23.1" customHeight="1" x14ac:dyDescent="0.15">
      <c r="B31" s="129"/>
      <c r="C31" s="121" t="s">
        <v>122</v>
      </c>
      <c r="D31" s="118">
        <f>D32</f>
        <v>0</v>
      </c>
      <c r="E31" s="118">
        <v>0</v>
      </c>
      <c r="F31" s="118">
        <f t="shared" si="0"/>
        <v>0</v>
      </c>
      <c r="G31" s="119"/>
    </row>
    <row r="32" spans="2:7" s="117" customFormat="1" ht="23.1" customHeight="1" x14ac:dyDescent="0.15">
      <c r="B32" s="131"/>
      <c r="C32" s="130" t="s">
        <v>123</v>
      </c>
      <c r="D32" s="118"/>
      <c r="E32" s="122"/>
      <c r="F32" s="118">
        <f t="shared" si="0"/>
        <v>0</v>
      </c>
      <c r="G32" s="119"/>
    </row>
    <row r="33" spans="2:7" s="117" customFormat="1" ht="23.1" customHeight="1" x14ac:dyDescent="0.15">
      <c r="B33" s="123" t="s">
        <v>130</v>
      </c>
      <c r="C33" s="130"/>
      <c r="D33" s="118">
        <f>D34</f>
        <v>0</v>
      </c>
      <c r="E33" s="132">
        <f>E34</f>
        <v>0</v>
      </c>
      <c r="F33" s="118">
        <f t="shared" si="0"/>
        <v>0</v>
      </c>
      <c r="G33" s="119"/>
    </row>
    <row r="34" spans="2:7" s="117" customFormat="1" ht="23.1" customHeight="1" x14ac:dyDescent="0.15">
      <c r="B34" s="123"/>
      <c r="C34" s="121" t="s">
        <v>124</v>
      </c>
      <c r="D34" s="118">
        <f>SUM(D35:D37)</f>
        <v>0</v>
      </c>
      <c r="E34" s="132">
        <f>SUM(E35)</f>
        <v>0</v>
      </c>
      <c r="F34" s="118">
        <f t="shared" si="0"/>
        <v>0</v>
      </c>
      <c r="G34" s="119"/>
    </row>
    <row r="35" spans="2:7" s="117" customFormat="1" ht="23.1" customHeight="1" x14ac:dyDescent="0.15">
      <c r="B35" s="123"/>
      <c r="C35" s="124" t="s">
        <v>125</v>
      </c>
      <c r="D35" s="118"/>
      <c r="E35" s="132"/>
      <c r="F35" s="118">
        <f t="shared" si="0"/>
        <v>0</v>
      </c>
      <c r="G35" s="119"/>
    </row>
    <row r="36" spans="2:7" s="117" customFormat="1" ht="23.1" customHeight="1" x14ac:dyDescent="0.15">
      <c r="B36" s="123"/>
      <c r="C36" s="126" t="s">
        <v>126</v>
      </c>
      <c r="D36" s="118"/>
      <c r="E36" s="122"/>
      <c r="F36" s="118">
        <f t="shared" si="0"/>
        <v>0</v>
      </c>
      <c r="G36" s="119"/>
    </row>
    <row r="37" spans="2:7" s="117" customFormat="1" ht="23.1" customHeight="1" x14ac:dyDescent="0.15">
      <c r="B37" s="123"/>
      <c r="C37" s="124" t="s">
        <v>151</v>
      </c>
      <c r="D37" s="118"/>
      <c r="E37" s="122"/>
      <c r="F37" s="118">
        <f t="shared" si="0"/>
        <v>0</v>
      </c>
      <c r="G37" s="119"/>
    </row>
    <row r="38" spans="2:7" s="117" customFormat="1" ht="23.1" customHeight="1" x14ac:dyDescent="0.15">
      <c r="B38" s="133" t="s">
        <v>127</v>
      </c>
      <c r="C38" s="134"/>
      <c r="D38" s="118"/>
      <c r="E38" s="118"/>
      <c r="F38" s="118">
        <f t="shared" si="0"/>
        <v>0</v>
      </c>
      <c r="G38" s="119"/>
    </row>
    <row r="39" spans="2:7" s="117" customFormat="1" ht="23.1" customHeight="1" x14ac:dyDescent="0.15">
      <c r="B39" s="144" t="s">
        <v>128</v>
      </c>
      <c r="C39" s="145"/>
      <c r="D39" s="118">
        <f>SUM(D7,D24,D30,D33)</f>
        <v>0</v>
      </c>
      <c r="E39" s="118">
        <f t="shared" ref="E39:F39" si="1">SUM(E7,E24,E30,E33)</f>
        <v>0</v>
      </c>
      <c r="F39" s="118">
        <f t="shared" si="1"/>
        <v>0</v>
      </c>
      <c r="G39" s="119"/>
    </row>
    <row r="40" spans="2:7" s="117" customFormat="1" ht="23.1" customHeight="1" x14ac:dyDescent="0.15">
      <c r="B40" s="117" t="s">
        <v>4</v>
      </c>
    </row>
  </sheetData>
  <mergeCells count="4">
    <mergeCell ref="B4:G4"/>
    <mergeCell ref="B6:C6"/>
    <mergeCell ref="B7:C7"/>
    <mergeCell ref="B39:C39"/>
  </mergeCells>
  <phoneticPr fontId="2"/>
  <pageMargins left="0.74803149606299213" right="0.74803149606299213" top="0.98425196850393704" bottom="0.98425196850393704" header="0.51181102362204722" footer="0.51181102362204722"/>
  <pageSetup paperSize="9" scale="55" orientation="portrait" r:id="rId1"/>
  <headerFooter alignWithMargins="0"/>
  <colBreaks count="1" manualBreakCount="1">
    <brk id="7" min="2" max="37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9"/>
  <sheetViews>
    <sheetView zoomScaleNormal="100" workbookViewId="0">
      <selection activeCell="F32" sqref="F32"/>
    </sheetView>
  </sheetViews>
  <sheetFormatPr defaultColWidth="9" defaultRowHeight="13.5" x14ac:dyDescent="0.15"/>
  <cols>
    <col min="1" max="1" width="1.625" style="1" customWidth="1"/>
    <col min="2" max="2" width="10.625" style="1" customWidth="1"/>
    <col min="3" max="4" width="15.625" style="1" customWidth="1"/>
    <col min="5" max="6" width="20.625" style="1" customWidth="1"/>
    <col min="7" max="7" width="12.5" style="1" customWidth="1"/>
    <col min="8" max="16384" width="9" style="1"/>
  </cols>
  <sheetData>
    <row r="1" spans="1:7" ht="23.25" customHeight="1" x14ac:dyDescent="0.15">
      <c r="E1" s="111" t="s">
        <v>146</v>
      </c>
      <c r="F1" s="111"/>
    </row>
    <row r="2" spans="1:7" ht="5.25" customHeight="1" x14ac:dyDescent="0.15">
      <c r="F2" s="2"/>
    </row>
    <row r="3" spans="1:7" ht="19.5" customHeight="1" x14ac:dyDescent="0.15">
      <c r="F3" s="112" t="s">
        <v>99</v>
      </c>
    </row>
    <row r="4" spans="1:7" ht="18.75" customHeight="1" x14ac:dyDescent="0.2">
      <c r="A4" s="139" t="s">
        <v>5</v>
      </c>
      <c r="B4" s="139"/>
      <c r="C4" s="139"/>
      <c r="D4" s="139"/>
      <c r="E4" s="139"/>
      <c r="F4" s="139"/>
      <c r="G4" s="3"/>
    </row>
    <row r="5" spans="1:7" ht="18.75" x14ac:dyDescent="0.2">
      <c r="B5" s="3"/>
      <c r="C5" s="3"/>
      <c r="D5" s="3"/>
      <c r="E5" s="3"/>
      <c r="F5" s="3"/>
      <c r="G5" s="3"/>
    </row>
    <row r="6" spans="1:7" x14ac:dyDescent="0.15">
      <c r="B6" s="6" t="s">
        <v>3</v>
      </c>
      <c r="C6" s="7"/>
      <c r="D6" s="7"/>
      <c r="E6" s="7"/>
      <c r="F6" s="7"/>
      <c r="G6" s="7"/>
    </row>
    <row r="7" spans="1:7" x14ac:dyDescent="0.15">
      <c r="B7" s="6"/>
      <c r="C7" s="7"/>
      <c r="D7" s="7"/>
      <c r="E7" s="7"/>
      <c r="F7" s="7"/>
      <c r="G7" s="7"/>
    </row>
    <row r="8" spans="1:7" x14ac:dyDescent="0.15">
      <c r="B8" s="6" t="s">
        <v>144</v>
      </c>
      <c r="F8" s="4" t="s">
        <v>2</v>
      </c>
    </row>
    <row r="9" spans="1:7" ht="24.95" customHeight="1" x14ac:dyDescent="0.15">
      <c r="B9" s="146" t="s">
        <v>1</v>
      </c>
      <c r="C9" s="147"/>
      <c r="D9" s="148"/>
      <c r="E9" s="8" t="s">
        <v>7</v>
      </c>
      <c r="F9" s="9" t="s">
        <v>9</v>
      </c>
    </row>
    <row r="10" spans="1:7" ht="20.100000000000001" customHeight="1" x14ac:dyDescent="0.15">
      <c r="B10" s="149" t="s">
        <v>11</v>
      </c>
      <c r="C10" s="150"/>
      <c r="D10" s="151"/>
      <c r="E10" s="5"/>
      <c r="F10" s="5"/>
    </row>
    <row r="11" spans="1:7" ht="20.100000000000001" customHeight="1" x14ac:dyDescent="0.15">
      <c r="B11" s="149" t="s">
        <v>12</v>
      </c>
      <c r="C11" s="150"/>
      <c r="D11" s="151"/>
      <c r="E11" s="5"/>
      <c r="F11" s="5"/>
    </row>
    <row r="12" spans="1:7" ht="20.100000000000001" customHeight="1" x14ac:dyDescent="0.15">
      <c r="B12" s="149" t="s">
        <v>6</v>
      </c>
      <c r="C12" s="150"/>
      <c r="D12" s="151"/>
      <c r="E12" s="5"/>
      <c r="F12" s="5"/>
    </row>
    <row r="13" spans="1:7" ht="20.100000000000001" customHeight="1" x14ac:dyDescent="0.15">
      <c r="B13" s="149" t="s">
        <v>131</v>
      </c>
      <c r="C13" s="150"/>
      <c r="D13" s="151"/>
      <c r="E13" s="5"/>
      <c r="F13" s="5"/>
    </row>
    <row r="14" spans="1:7" ht="20.100000000000001" customHeight="1" x14ac:dyDescent="0.15">
      <c r="B14" s="149" t="s">
        <v>13</v>
      </c>
      <c r="C14" s="150"/>
      <c r="D14" s="151"/>
      <c r="E14" s="5"/>
      <c r="F14" s="5"/>
    </row>
    <row r="15" spans="1:7" ht="20.100000000000001" customHeight="1" x14ac:dyDescent="0.15">
      <c r="B15" s="149" t="s">
        <v>132</v>
      </c>
      <c r="C15" s="150"/>
      <c r="D15" s="151"/>
      <c r="E15" s="5"/>
      <c r="F15" s="5"/>
    </row>
    <row r="16" spans="1:7" ht="20.100000000000001" customHeight="1" x14ac:dyDescent="0.15">
      <c r="B16" s="149" t="s">
        <v>10</v>
      </c>
      <c r="C16" s="150"/>
      <c r="D16" s="151"/>
      <c r="E16" s="5"/>
      <c r="F16" s="5"/>
    </row>
    <row r="17" spans="2:6" ht="20.100000000000001" customHeight="1" x14ac:dyDescent="0.15">
      <c r="B17" s="149" t="s">
        <v>8</v>
      </c>
      <c r="C17" s="150"/>
      <c r="D17" s="151"/>
      <c r="E17" s="5"/>
      <c r="F17" s="5"/>
    </row>
    <row r="18" spans="2:6" ht="20.100000000000001" customHeight="1" x14ac:dyDescent="0.15">
      <c r="B18" s="146" t="s">
        <v>100</v>
      </c>
      <c r="C18" s="147"/>
      <c r="D18" s="148"/>
      <c r="E18" s="5">
        <f>SUM(E10:E17)</f>
        <v>0</v>
      </c>
      <c r="F18" s="5">
        <f>SUM(F10:F17)</f>
        <v>0</v>
      </c>
    </row>
    <row r="19" spans="2:6" x14ac:dyDescent="0.15">
      <c r="B19" s="6" t="s">
        <v>145</v>
      </c>
      <c r="F19" s="4" t="s">
        <v>2</v>
      </c>
    </row>
    <row r="20" spans="2:6" ht="24.95" customHeight="1" x14ac:dyDescent="0.15">
      <c r="B20" s="146" t="s">
        <v>1</v>
      </c>
      <c r="C20" s="147"/>
      <c r="D20" s="148"/>
      <c r="E20" s="8" t="s">
        <v>7</v>
      </c>
      <c r="F20" s="9" t="s">
        <v>9</v>
      </c>
    </row>
    <row r="21" spans="2:6" ht="20.100000000000001" customHeight="1" x14ac:dyDescent="0.15">
      <c r="B21" s="149" t="s">
        <v>11</v>
      </c>
      <c r="C21" s="150"/>
      <c r="D21" s="151"/>
      <c r="E21" s="5"/>
      <c r="F21" s="5"/>
    </row>
    <row r="22" spans="2:6" ht="20.100000000000001" customHeight="1" x14ac:dyDescent="0.15">
      <c r="B22" s="149" t="s">
        <v>12</v>
      </c>
      <c r="C22" s="150"/>
      <c r="D22" s="151"/>
      <c r="E22" s="5"/>
      <c r="F22" s="5"/>
    </row>
    <row r="23" spans="2:6" ht="20.100000000000001" customHeight="1" x14ac:dyDescent="0.15">
      <c r="B23" s="149" t="s">
        <v>6</v>
      </c>
      <c r="C23" s="150"/>
      <c r="D23" s="151"/>
      <c r="E23" s="5"/>
      <c r="F23" s="5"/>
    </row>
    <row r="24" spans="2:6" ht="20.100000000000001" customHeight="1" x14ac:dyDescent="0.15">
      <c r="B24" s="149" t="s">
        <v>131</v>
      </c>
      <c r="C24" s="150"/>
      <c r="D24" s="151"/>
      <c r="E24" s="5"/>
      <c r="F24" s="5"/>
    </row>
    <row r="25" spans="2:6" ht="20.100000000000001" customHeight="1" x14ac:dyDescent="0.15">
      <c r="B25" s="149" t="s">
        <v>13</v>
      </c>
      <c r="C25" s="150"/>
      <c r="D25" s="151"/>
      <c r="E25" s="5"/>
      <c r="F25" s="5"/>
    </row>
    <row r="26" spans="2:6" ht="20.100000000000001" customHeight="1" x14ac:dyDescent="0.15">
      <c r="B26" s="149" t="s">
        <v>132</v>
      </c>
      <c r="C26" s="150"/>
      <c r="D26" s="151"/>
      <c r="E26" s="5"/>
      <c r="F26" s="5"/>
    </row>
    <row r="27" spans="2:6" ht="20.100000000000001" customHeight="1" x14ac:dyDescent="0.15">
      <c r="B27" s="149" t="s">
        <v>10</v>
      </c>
      <c r="C27" s="150"/>
      <c r="D27" s="151"/>
      <c r="E27" s="5"/>
      <c r="F27" s="5"/>
    </row>
    <row r="28" spans="2:6" ht="20.100000000000001" customHeight="1" x14ac:dyDescent="0.15">
      <c r="B28" s="149" t="s">
        <v>8</v>
      </c>
      <c r="C28" s="150"/>
      <c r="D28" s="151"/>
      <c r="E28" s="5"/>
      <c r="F28" s="5"/>
    </row>
    <row r="29" spans="2:6" ht="20.100000000000001" customHeight="1" x14ac:dyDescent="0.15">
      <c r="B29" s="146" t="s">
        <v>100</v>
      </c>
      <c r="C29" s="147"/>
      <c r="D29" s="148"/>
      <c r="E29" s="5">
        <f>SUM(E21:E28)</f>
        <v>0</v>
      </c>
      <c r="F29" s="5">
        <f>SUM(F21:F28)</f>
        <v>0</v>
      </c>
    </row>
    <row r="30" spans="2:6" x14ac:dyDescent="0.15">
      <c r="B30" s="6" t="s">
        <v>133</v>
      </c>
      <c r="F30" s="4" t="s">
        <v>2</v>
      </c>
    </row>
    <row r="31" spans="2:6" ht="24.95" customHeight="1" x14ac:dyDescent="0.15">
      <c r="B31" s="146" t="s">
        <v>1</v>
      </c>
      <c r="C31" s="147"/>
      <c r="D31" s="148"/>
      <c r="E31" s="8" t="s">
        <v>7</v>
      </c>
      <c r="F31" s="9" t="s">
        <v>9</v>
      </c>
    </row>
    <row r="32" spans="2:6" ht="20.100000000000001" customHeight="1" x14ac:dyDescent="0.15">
      <c r="B32" s="149" t="s">
        <v>134</v>
      </c>
      <c r="C32" s="150"/>
      <c r="D32" s="151"/>
      <c r="E32" s="5"/>
      <c r="F32" s="5"/>
    </row>
    <row r="33" spans="2:6" ht="20.100000000000001" customHeight="1" x14ac:dyDescent="0.15">
      <c r="B33" s="149" t="s">
        <v>135</v>
      </c>
      <c r="C33" s="150"/>
      <c r="D33" s="151"/>
      <c r="E33" s="5"/>
      <c r="F33" s="5"/>
    </row>
    <row r="34" spans="2:6" ht="20.100000000000001" customHeight="1" x14ac:dyDescent="0.15">
      <c r="B34" s="149" t="s">
        <v>131</v>
      </c>
      <c r="C34" s="150"/>
      <c r="D34" s="151"/>
      <c r="E34" s="5"/>
      <c r="F34" s="5"/>
    </row>
    <row r="35" spans="2:6" ht="20.100000000000001" customHeight="1" x14ac:dyDescent="0.15">
      <c r="B35" s="149" t="s">
        <v>136</v>
      </c>
      <c r="C35" s="150"/>
      <c r="D35" s="151"/>
      <c r="E35" s="5"/>
      <c r="F35" s="5"/>
    </row>
    <row r="36" spans="2:6" ht="20.100000000000001" customHeight="1" x14ac:dyDescent="0.15">
      <c r="B36" s="149" t="s">
        <v>13</v>
      </c>
      <c r="C36" s="150"/>
      <c r="D36" s="151"/>
      <c r="E36" s="5"/>
      <c r="F36" s="5"/>
    </row>
    <row r="37" spans="2:6" ht="20.100000000000001" customHeight="1" x14ac:dyDescent="0.15">
      <c r="B37" s="149" t="s">
        <v>137</v>
      </c>
      <c r="C37" s="150"/>
      <c r="D37" s="151"/>
      <c r="E37" s="5"/>
      <c r="F37" s="5"/>
    </row>
    <row r="38" spans="2:6" ht="20.100000000000001" customHeight="1" x14ac:dyDescent="0.15">
      <c r="B38" s="149" t="s">
        <v>8</v>
      </c>
      <c r="C38" s="150"/>
      <c r="D38" s="151"/>
      <c r="E38" s="5"/>
      <c r="F38" s="5"/>
    </row>
    <row r="39" spans="2:6" ht="20.100000000000001" customHeight="1" x14ac:dyDescent="0.15">
      <c r="B39" s="146" t="s">
        <v>100</v>
      </c>
      <c r="C39" s="147"/>
      <c r="D39" s="148"/>
      <c r="E39" s="5">
        <f>SUM(E32:E38)</f>
        <v>0</v>
      </c>
      <c r="F39" s="5">
        <f>SUM(F32:F38)</f>
        <v>0</v>
      </c>
    </row>
  </sheetData>
  <mergeCells count="30">
    <mergeCell ref="B37:D37"/>
    <mergeCell ref="B38:D38"/>
    <mergeCell ref="B39:D39"/>
    <mergeCell ref="B32:D32"/>
    <mergeCell ref="B33:D33"/>
    <mergeCell ref="B34:D34"/>
    <mergeCell ref="B35:D35"/>
    <mergeCell ref="B36:D36"/>
    <mergeCell ref="B26:D26"/>
    <mergeCell ref="B27:D27"/>
    <mergeCell ref="B28:D28"/>
    <mergeCell ref="B29:D29"/>
    <mergeCell ref="B31:D31"/>
    <mergeCell ref="B21:D21"/>
    <mergeCell ref="B22:D22"/>
    <mergeCell ref="B23:D23"/>
    <mergeCell ref="B24:D24"/>
    <mergeCell ref="B25:D25"/>
    <mergeCell ref="B20:D20"/>
    <mergeCell ref="A4:F4"/>
    <mergeCell ref="B18:D18"/>
    <mergeCell ref="B9:D9"/>
    <mergeCell ref="B10:D10"/>
    <mergeCell ref="B11:D11"/>
    <mergeCell ref="B12:D12"/>
    <mergeCell ref="B14:D14"/>
    <mergeCell ref="B16:D16"/>
    <mergeCell ref="B17:D17"/>
    <mergeCell ref="B13:D13"/>
    <mergeCell ref="B15:D15"/>
  </mergeCells>
  <phoneticPr fontId="2"/>
  <printOptions horizontalCentered="1"/>
  <pageMargins left="0.59055118110236227" right="0.59055118110236227" top="0.98425196850393704" bottom="0.98425196850393704" header="0.51181102362204722" footer="0.51181102362204722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zoomScaleNormal="100" workbookViewId="0">
      <selection activeCell="C25" sqref="C25"/>
    </sheetView>
  </sheetViews>
  <sheetFormatPr defaultColWidth="9" defaultRowHeight="13.5" x14ac:dyDescent="0.15"/>
  <cols>
    <col min="1" max="1" width="1.625" style="1" customWidth="1"/>
    <col min="2" max="2" width="15.375" style="1" customWidth="1"/>
    <col min="3" max="4" width="15.625" style="1" customWidth="1"/>
    <col min="5" max="6" width="20.625" style="1" customWidth="1"/>
    <col min="7" max="7" width="12.5" style="1" customWidth="1"/>
    <col min="8" max="16384" width="9" style="1"/>
  </cols>
  <sheetData>
    <row r="1" spans="1:7" ht="23.25" customHeight="1" x14ac:dyDescent="0.15">
      <c r="E1" s="111" t="s">
        <v>146</v>
      </c>
      <c r="F1" s="111"/>
    </row>
    <row r="2" spans="1:7" ht="5.25" customHeight="1" x14ac:dyDescent="0.15">
      <c r="F2" s="2"/>
    </row>
    <row r="3" spans="1:7" ht="19.5" customHeight="1" x14ac:dyDescent="0.15">
      <c r="F3" s="112" t="s">
        <v>138</v>
      </c>
    </row>
    <row r="4" spans="1:7" ht="18.75" x14ac:dyDescent="0.2">
      <c r="A4" s="139" t="s">
        <v>139</v>
      </c>
      <c r="B4" s="139"/>
      <c r="C4" s="139"/>
      <c r="D4" s="139"/>
      <c r="E4" s="139"/>
      <c r="F4" s="139"/>
      <c r="G4" s="115"/>
    </row>
    <row r="5" spans="1:7" ht="18.75" x14ac:dyDescent="0.2">
      <c r="B5" s="115"/>
      <c r="C5" s="115"/>
      <c r="D5" s="115"/>
      <c r="E5" s="115"/>
      <c r="F5" s="115"/>
      <c r="G5" s="115"/>
    </row>
    <row r="6" spans="1:7" x14ac:dyDescent="0.15">
      <c r="B6" s="6" t="s">
        <v>140</v>
      </c>
      <c r="C6" s="7"/>
      <c r="D6" s="7"/>
      <c r="E6" s="7"/>
      <c r="F6" s="7"/>
      <c r="G6" s="7"/>
    </row>
    <row r="7" spans="1:7" x14ac:dyDescent="0.15">
      <c r="B7" s="6"/>
      <c r="C7" s="7"/>
      <c r="D7" s="7"/>
      <c r="E7" s="7"/>
      <c r="F7" s="7"/>
      <c r="G7" s="7"/>
    </row>
    <row r="8" spans="1:7" x14ac:dyDescent="0.15">
      <c r="B8" s="6" t="s">
        <v>152</v>
      </c>
      <c r="F8" s="4" t="s">
        <v>2</v>
      </c>
    </row>
    <row r="9" spans="1:7" ht="24" x14ac:dyDescent="0.15">
      <c r="B9" s="152" t="s">
        <v>1</v>
      </c>
      <c r="C9" s="152"/>
      <c r="D9" s="135" t="s">
        <v>0</v>
      </c>
      <c r="E9" s="8" t="s">
        <v>141</v>
      </c>
      <c r="F9" s="9" t="s">
        <v>9</v>
      </c>
    </row>
    <row r="10" spans="1:7" ht="23.1" customHeight="1" x14ac:dyDescent="0.15">
      <c r="B10" s="157"/>
      <c r="C10" s="158"/>
      <c r="D10" s="138"/>
      <c r="E10" s="5"/>
      <c r="F10" s="5"/>
    </row>
    <row r="11" spans="1:7" ht="23.1" customHeight="1" x14ac:dyDescent="0.15">
      <c r="B11" s="157"/>
      <c r="C11" s="158"/>
      <c r="D11" s="138"/>
      <c r="E11" s="5"/>
      <c r="F11" s="5"/>
    </row>
    <row r="12" spans="1:7" ht="23.1" customHeight="1" x14ac:dyDescent="0.15">
      <c r="B12" s="157"/>
      <c r="C12" s="158"/>
      <c r="D12" s="138"/>
      <c r="E12" s="5"/>
      <c r="F12" s="5"/>
    </row>
    <row r="13" spans="1:7" ht="23.1" customHeight="1" x14ac:dyDescent="0.15">
      <c r="B13" s="157"/>
      <c r="C13" s="158"/>
      <c r="D13" s="138"/>
      <c r="E13" s="5"/>
      <c r="F13" s="5"/>
    </row>
    <row r="14" spans="1:7" ht="23.1" customHeight="1" x14ac:dyDescent="0.15">
      <c r="B14" s="157"/>
      <c r="C14" s="158"/>
      <c r="D14" s="138"/>
      <c r="E14" s="5"/>
      <c r="F14" s="5"/>
    </row>
    <row r="15" spans="1:7" ht="23.1" customHeight="1" x14ac:dyDescent="0.15">
      <c r="B15" s="157"/>
      <c r="C15" s="158"/>
      <c r="D15" s="138"/>
      <c r="E15" s="5"/>
      <c r="F15" s="5"/>
    </row>
    <row r="16" spans="1:7" ht="23.1" customHeight="1" x14ac:dyDescent="0.15">
      <c r="B16" s="157"/>
      <c r="C16" s="158"/>
      <c r="D16" s="138"/>
      <c r="E16" s="5"/>
      <c r="F16" s="5"/>
    </row>
    <row r="17" spans="2:6" ht="23.1" customHeight="1" x14ac:dyDescent="0.15">
      <c r="B17" s="153" t="s">
        <v>100</v>
      </c>
      <c r="C17" s="154"/>
      <c r="D17" s="155"/>
      <c r="E17" s="5">
        <f>SUM(E10:E16)</f>
        <v>0</v>
      </c>
      <c r="F17" s="5"/>
    </row>
    <row r="18" spans="2:6" x14ac:dyDescent="0.15">
      <c r="B18" s="136"/>
      <c r="C18" s="137"/>
    </row>
    <row r="20" spans="2:6" ht="25.5" customHeight="1" x14ac:dyDescent="0.15">
      <c r="B20" s="136" t="s">
        <v>142</v>
      </c>
      <c r="C20" s="156" t="s">
        <v>153</v>
      </c>
      <c r="D20" s="156"/>
      <c r="E20" s="156"/>
      <c r="F20" s="156"/>
    </row>
    <row r="21" spans="2:6" ht="23.1" customHeight="1" x14ac:dyDescent="0.15">
      <c r="C21" s="156"/>
      <c r="D21" s="156"/>
      <c r="E21" s="156"/>
      <c r="F21" s="156"/>
    </row>
    <row r="22" spans="2:6" ht="23.1" customHeight="1" x14ac:dyDescent="0.15">
      <c r="B22" s="152" t="s">
        <v>143</v>
      </c>
      <c r="C22" s="152"/>
      <c r="D22" s="152"/>
      <c r="E22" s="159"/>
      <c r="F22" s="159"/>
    </row>
    <row r="23" spans="2:6" ht="23.1" customHeight="1" x14ac:dyDescent="0.15"/>
    <row r="24" spans="2:6" ht="23.1" customHeight="1" x14ac:dyDescent="0.15">
      <c r="C24" s="1" t="s">
        <v>154</v>
      </c>
    </row>
  </sheetData>
  <mergeCells count="14">
    <mergeCell ref="B22:D22"/>
    <mergeCell ref="E22:F22"/>
    <mergeCell ref="B14:C14"/>
    <mergeCell ref="B15:C15"/>
    <mergeCell ref="B16:C16"/>
    <mergeCell ref="A4:F4"/>
    <mergeCell ref="B9:C9"/>
    <mergeCell ref="B17:D17"/>
    <mergeCell ref="C20:F20"/>
    <mergeCell ref="C21:F21"/>
    <mergeCell ref="B10:C10"/>
    <mergeCell ref="B11:C11"/>
    <mergeCell ref="B12:C12"/>
    <mergeCell ref="B13:C13"/>
  </mergeCells>
  <phoneticPr fontId="3"/>
  <pageMargins left="0.7" right="0.7" top="0.75" bottom="0.75" header="0.3" footer="0.3"/>
  <pageSetup paperSize="9" scale="98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133"/>
  <sheetViews>
    <sheetView workbookViewId="0">
      <selection activeCell="I32" sqref="I32"/>
    </sheetView>
  </sheetViews>
  <sheetFormatPr defaultColWidth="9.875" defaultRowHeight="13.5" x14ac:dyDescent="0.15"/>
  <cols>
    <col min="1" max="1" width="6.125" style="11" customWidth="1"/>
    <col min="2" max="3" width="8.125" style="11" customWidth="1"/>
    <col min="4" max="4" width="17.625" style="11" customWidth="1"/>
    <col min="5" max="5" width="15.25" style="11" customWidth="1"/>
    <col min="6" max="27" width="11.5" style="11" customWidth="1"/>
    <col min="28" max="28" width="22.5" style="11" customWidth="1"/>
    <col min="29" max="29" width="6.125" style="11" customWidth="1"/>
    <col min="30" max="38" width="11.5" style="11" customWidth="1"/>
    <col min="39" max="44" width="10.5" style="11" customWidth="1"/>
    <col min="45" max="16384" width="9.875" style="11"/>
  </cols>
  <sheetData>
    <row r="1" spans="1:30" ht="35.1" customHeight="1" x14ac:dyDescent="0.15">
      <c r="A1" s="10"/>
      <c r="B1" s="109" t="s">
        <v>97</v>
      </c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60" t="s">
        <v>146</v>
      </c>
      <c r="AA1" s="160"/>
      <c r="AB1" s="113"/>
    </row>
    <row r="2" spans="1:30" ht="27.75" customHeight="1" thickBot="1" x14ac:dyDescent="0.2"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14" t="s">
        <v>14</v>
      </c>
    </row>
    <row r="3" spans="1:30" ht="20.100000000000001" customHeight="1" thickBot="1" x14ac:dyDescent="0.2">
      <c r="A3" s="10"/>
      <c r="B3" s="12" t="s">
        <v>16</v>
      </c>
      <c r="C3" s="13"/>
      <c r="D3" s="13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5"/>
      <c r="AC3" s="10"/>
    </row>
    <row r="4" spans="1:30" ht="20.100000000000001" customHeight="1" thickBot="1" x14ac:dyDescent="0.2">
      <c r="A4" s="10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6" t="s">
        <v>155</v>
      </c>
      <c r="AC4" s="10"/>
    </row>
    <row r="5" spans="1:30" ht="20.100000000000001" customHeight="1" x14ac:dyDescent="0.15">
      <c r="A5" s="10"/>
      <c r="B5" s="161" t="s">
        <v>18</v>
      </c>
      <c r="C5" s="162"/>
      <c r="D5" s="162"/>
      <c r="E5" s="163"/>
      <c r="F5" s="17" t="s">
        <v>19</v>
      </c>
      <c r="G5" s="18"/>
      <c r="H5" s="19" t="s">
        <v>20</v>
      </c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67" t="s">
        <v>21</v>
      </c>
      <c r="AC5" s="10"/>
    </row>
    <row r="6" spans="1:30" ht="20.100000000000001" customHeight="1" thickBot="1" x14ac:dyDescent="0.2">
      <c r="A6" s="10"/>
      <c r="B6" s="164"/>
      <c r="C6" s="165"/>
      <c r="D6" s="165"/>
      <c r="E6" s="166"/>
      <c r="F6" s="20">
        <v>2026</v>
      </c>
      <c r="G6" s="20">
        <f>F6+1</f>
        <v>2027</v>
      </c>
      <c r="H6" s="20">
        <f>G6+1</f>
        <v>2028</v>
      </c>
      <c r="I6" s="20">
        <f t="shared" ref="I6:AA6" si="0">H6+1</f>
        <v>2029</v>
      </c>
      <c r="J6" s="20">
        <f t="shared" si="0"/>
        <v>2030</v>
      </c>
      <c r="K6" s="20">
        <f t="shared" si="0"/>
        <v>2031</v>
      </c>
      <c r="L6" s="20">
        <f t="shared" si="0"/>
        <v>2032</v>
      </c>
      <c r="M6" s="20">
        <f t="shared" si="0"/>
        <v>2033</v>
      </c>
      <c r="N6" s="20">
        <f t="shared" si="0"/>
        <v>2034</v>
      </c>
      <c r="O6" s="20">
        <f t="shared" si="0"/>
        <v>2035</v>
      </c>
      <c r="P6" s="20">
        <f t="shared" si="0"/>
        <v>2036</v>
      </c>
      <c r="Q6" s="20">
        <f t="shared" si="0"/>
        <v>2037</v>
      </c>
      <c r="R6" s="20">
        <f t="shared" si="0"/>
        <v>2038</v>
      </c>
      <c r="S6" s="20">
        <f t="shared" si="0"/>
        <v>2039</v>
      </c>
      <c r="T6" s="20">
        <f t="shared" si="0"/>
        <v>2040</v>
      </c>
      <c r="U6" s="20">
        <f t="shared" si="0"/>
        <v>2041</v>
      </c>
      <c r="V6" s="20">
        <f t="shared" si="0"/>
        <v>2042</v>
      </c>
      <c r="W6" s="20">
        <f t="shared" si="0"/>
        <v>2043</v>
      </c>
      <c r="X6" s="20">
        <f t="shared" si="0"/>
        <v>2044</v>
      </c>
      <c r="Y6" s="20">
        <f t="shared" si="0"/>
        <v>2045</v>
      </c>
      <c r="Z6" s="20">
        <f>Y6+1</f>
        <v>2046</v>
      </c>
      <c r="AA6" s="20">
        <f t="shared" si="0"/>
        <v>2047</v>
      </c>
      <c r="AB6" s="168"/>
      <c r="AC6" s="21"/>
      <c r="AD6" s="22"/>
    </row>
    <row r="7" spans="1:30" ht="20.100000000000001" customHeight="1" thickTop="1" x14ac:dyDescent="0.15">
      <c r="A7" s="10"/>
      <c r="B7" s="23"/>
      <c r="C7" s="24" t="s">
        <v>22</v>
      </c>
      <c r="D7" s="25"/>
      <c r="E7" s="26"/>
      <c r="F7" s="27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  <c r="AA7" s="27"/>
      <c r="AB7" s="28">
        <f>SUM(F7:AA7)</f>
        <v>0</v>
      </c>
      <c r="AC7" s="10"/>
    </row>
    <row r="8" spans="1:30" ht="20.100000000000001" customHeight="1" x14ac:dyDescent="0.15">
      <c r="A8" s="10"/>
      <c r="B8" s="23"/>
      <c r="C8" s="29" t="s">
        <v>23</v>
      </c>
      <c r="D8" s="25"/>
      <c r="E8" s="30"/>
      <c r="F8" s="31"/>
      <c r="G8" s="31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  <c r="Y8" s="31"/>
      <c r="Z8" s="31"/>
      <c r="AA8" s="31"/>
      <c r="AB8" s="32">
        <f t="shared" ref="AB8:AB18" si="1">SUM(F8:AA8)</f>
        <v>0</v>
      </c>
      <c r="AC8" s="10"/>
    </row>
    <row r="9" spans="1:30" ht="20.100000000000001" customHeight="1" x14ac:dyDescent="0.15">
      <c r="A9" s="10"/>
      <c r="B9" s="33"/>
      <c r="C9" s="29" t="s">
        <v>24</v>
      </c>
      <c r="D9" s="25"/>
      <c r="E9" s="30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34"/>
      <c r="W9" s="34"/>
      <c r="X9" s="34"/>
      <c r="Y9" s="34"/>
      <c r="Z9" s="34"/>
      <c r="AA9" s="34"/>
      <c r="AB9" s="35">
        <f t="shared" si="1"/>
        <v>0</v>
      </c>
      <c r="AC9" s="10"/>
    </row>
    <row r="10" spans="1:30" ht="20.100000000000001" customHeight="1" thickBot="1" x14ac:dyDescent="0.2">
      <c r="A10" s="10"/>
      <c r="B10" s="33"/>
      <c r="C10" s="36"/>
      <c r="D10" s="37" t="s">
        <v>25</v>
      </c>
      <c r="E10" s="38"/>
      <c r="F10" s="34">
        <f t="shared" ref="F10:AA10" si="2">SUM(F7:F9)</f>
        <v>0</v>
      </c>
      <c r="G10" s="34">
        <f t="shared" si="2"/>
        <v>0</v>
      </c>
      <c r="H10" s="34">
        <f t="shared" si="2"/>
        <v>0</v>
      </c>
      <c r="I10" s="34">
        <f t="shared" si="2"/>
        <v>0</v>
      </c>
      <c r="J10" s="34">
        <f t="shared" si="2"/>
        <v>0</v>
      </c>
      <c r="K10" s="34">
        <f t="shared" si="2"/>
        <v>0</v>
      </c>
      <c r="L10" s="34">
        <f t="shared" si="2"/>
        <v>0</v>
      </c>
      <c r="M10" s="34">
        <f t="shared" si="2"/>
        <v>0</v>
      </c>
      <c r="N10" s="34">
        <f t="shared" si="2"/>
        <v>0</v>
      </c>
      <c r="O10" s="34">
        <f t="shared" si="2"/>
        <v>0</v>
      </c>
      <c r="P10" s="34">
        <f t="shared" si="2"/>
        <v>0</v>
      </c>
      <c r="Q10" s="34">
        <f t="shared" si="2"/>
        <v>0</v>
      </c>
      <c r="R10" s="34">
        <f t="shared" si="2"/>
        <v>0</v>
      </c>
      <c r="S10" s="34">
        <f t="shared" si="2"/>
        <v>0</v>
      </c>
      <c r="T10" s="34">
        <f t="shared" si="2"/>
        <v>0</v>
      </c>
      <c r="U10" s="34">
        <f t="shared" si="2"/>
        <v>0</v>
      </c>
      <c r="V10" s="34">
        <f t="shared" si="2"/>
        <v>0</v>
      </c>
      <c r="W10" s="34">
        <f t="shared" si="2"/>
        <v>0</v>
      </c>
      <c r="X10" s="34">
        <f t="shared" si="2"/>
        <v>0</v>
      </c>
      <c r="Y10" s="34">
        <f t="shared" si="2"/>
        <v>0</v>
      </c>
      <c r="Z10" s="34">
        <f t="shared" si="2"/>
        <v>0</v>
      </c>
      <c r="AA10" s="34">
        <f t="shared" si="2"/>
        <v>0</v>
      </c>
      <c r="AB10" s="35">
        <f t="shared" si="1"/>
        <v>0</v>
      </c>
      <c r="AC10" s="10"/>
    </row>
    <row r="11" spans="1:30" ht="20.100000000000001" customHeight="1" x14ac:dyDescent="0.15">
      <c r="A11" s="10"/>
      <c r="B11" s="39"/>
      <c r="C11" s="40" t="s">
        <v>26</v>
      </c>
      <c r="D11" s="41"/>
      <c r="E11" s="42"/>
      <c r="F11" s="43">
        <v>0</v>
      </c>
      <c r="G11" s="43">
        <v>0</v>
      </c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4">
        <f t="shared" si="1"/>
        <v>0</v>
      </c>
      <c r="AC11" s="10"/>
    </row>
    <row r="12" spans="1:30" ht="20.100000000000001" customHeight="1" x14ac:dyDescent="0.15">
      <c r="A12" s="10"/>
      <c r="B12" s="23"/>
      <c r="C12" s="29" t="s">
        <v>27</v>
      </c>
      <c r="D12" s="25"/>
      <c r="E12" s="30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  <c r="AA12" s="31"/>
      <c r="AB12" s="32">
        <f t="shared" si="1"/>
        <v>0</v>
      </c>
      <c r="AC12" s="10"/>
    </row>
    <row r="13" spans="1:30" ht="20.100000000000001" customHeight="1" x14ac:dyDescent="0.15">
      <c r="A13" s="10"/>
      <c r="B13" s="23"/>
      <c r="C13" s="45"/>
      <c r="D13" s="46" t="s">
        <v>28</v>
      </c>
      <c r="E13" s="30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2">
        <f t="shared" si="1"/>
        <v>0</v>
      </c>
      <c r="AC13" s="10"/>
    </row>
    <row r="14" spans="1:30" ht="20.100000000000001" customHeight="1" x14ac:dyDescent="0.15">
      <c r="A14" s="10"/>
      <c r="B14" s="23"/>
      <c r="C14" s="45"/>
      <c r="D14" s="46" t="s">
        <v>29</v>
      </c>
      <c r="E14" s="26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2">
        <f t="shared" si="1"/>
        <v>0</v>
      </c>
      <c r="AC14" s="10"/>
    </row>
    <row r="15" spans="1:30" ht="20.100000000000001" customHeight="1" x14ac:dyDescent="0.15">
      <c r="A15" s="10"/>
      <c r="B15" s="33"/>
      <c r="C15" s="29" t="s">
        <v>30</v>
      </c>
      <c r="D15" s="46"/>
      <c r="E15" s="47"/>
      <c r="F15" s="34">
        <f>SUM(F13:F14)</f>
        <v>0</v>
      </c>
      <c r="G15" s="34">
        <f t="shared" ref="G15:AA15" si="3">SUM(G13:G14)</f>
        <v>0</v>
      </c>
      <c r="H15" s="34">
        <f t="shared" si="3"/>
        <v>0</v>
      </c>
      <c r="I15" s="34">
        <f t="shared" si="3"/>
        <v>0</v>
      </c>
      <c r="J15" s="34">
        <f t="shared" si="3"/>
        <v>0</v>
      </c>
      <c r="K15" s="34">
        <f t="shared" si="3"/>
        <v>0</v>
      </c>
      <c r="L15" s="34">
        <f t="shared" si="3"/>
        <v>0</v>
      </c>
      <c r="M15" s="34">
        <f t="shared" si="3"/>
        <v>0</v>
      </c>
      <c r="N15" s="34">
        <f t="shared" si="3"/>
        <v>0</v>
      </c>
      <c r="O15" s="34">
        <f t="shared" si="3"/>
        <v>0</v>
      </c>
      <c r="P15" s="34">
        <f t="shared" si="3"/>
        <v>0</v>
      </c>
      <c r="Q15" s="34">
        <f t="shared" si="3"/>
        <v>0</v>
      </c>
      <c r="R15" s="34">
        <f t="shared" si="3"/>
        <v>0</v>
      </c>
      <c r="S15" s="34">
        <f t="shared" si="3"/>
        <v>0</v>
      </c>
      <c r="T15" s="34">
        <f t="shared" si="3"/>
        <v>0</v>
      </c>
      <c r="U15" s="34">
        <f t="shared" si="3"/>
        <v>0</v>
      </c>
      <c r="V15" s="34">
        <f t="shared" si="3"/>
        <v>0</v>
      </c>
      <c r="W15" s="34">
        <f t="shared" si="3"/>
        <v>0</v>
      </c>
      <c r="X15" s="34">
        <f t="shared" si="3"/>
        <v>0</v>
      </c>
      <c r="Y15" s="34">
        <f t="shared" si="3"/>
        <v>0</v>
      </c>
      <c r="Z15" s="34">
        <f t="shared" si="3"/>
        <v>0</v>
      </c>
      <c r="AA15" s="34">
        <f t="shared" si="3"/>
        <v>0</v>
      </c>
      <c r="AB15" s="35">
        <f t="shared" si="1"/>
        <v>0</v>
      </c>
      <c r="AC15" s="10"/>
    </row>
    <row r="16" spans="1:30" ht="20.100000000000001" customHeight="1" thickBot="1" x14ac:dyDescent="0.2">
      <c r="A16" s="10"/>
      <c r="B16" s="48"/>
      <c r="C16" s="49"/>
      <c r="D16" s="49" t="s">
        <v>31</v>
      </c>
      <c r="E16" s="50"/>
      <c r="F16" s="51">
        <f>F11+F12+F15</f>
        <v>0</v>
      </c>
      <c r="G16" s="51">
        <f t="shared" ref="G16:AA16" si="4">G11+G12+G15</f>
        <v>0</v>
      </c>
      <c r="H16" s="51">
        <f>H11+H12+H15</f>
        <v>0</v>
      </c>
      <c r="I16" s="51">
        <f t="shared" si="4"/>
        <v>0</v>
      </c>
      <c r="J16" s="51">
        <f t="shared" si="4"/>
        <v>0</v>
      </c>
      <c r="K16" s="51">
        <f t="shared" si="4"/>
        <v>0</v>
      </c>
      <c r="L16" s="51">
        <f t="shared" si="4"/>
        <v>0</v>
      </c>
      <c r="M16" s="51">
        <f t="shared" si="4"/>
        <v>0</v>
      </c>
      <c r="N16" s="51">
        <f t="shared" si="4"/>
        <v>0</v>
      </c>
      <c r="O16" s="51">
        <f t="shared" si="4"/>
        <v>0</v>
      </c>
      <c r="P16" s="51">
        <f t="shared" si="4"/>
        <v>0</v>
      </c>
      <c r="Q16" s="51">
        <f t="shared" si="4"/>
        <v>0</v>
      </c>
      <c r="R16" s="51">
        <f t="shared" si="4"/>
        <v>0</v>
      </c>
      <c r="S16" s="51">
        <f t="shared" si="4"/>
        <v>0</v>
      </c>
      <c r="T16" s="51">
        <f t="shared" si="4"/>
        <v>0</v>
      </c>
      <c r="U16" s="51">
        <f t="shared" si="4"/>
        <v>0</v>
      </c>
      <c r="V16" s="51">
        <f t="shared" si="4"/>
        <v>0</v>
      </c>
      <c r="W16" s="51">
        <f t="shared" si="4"/>
        <v>0</v>
      </c>
      <c r="X16" s="51">
        <f t="shared" si="4"/>
        <v>0</v>
      </c>
      <c r="Y16" s="51">
        <f t="shared" si="4"/>
        <v>0</v>
      </c>
      <c r="Z16" s="51">
        <f t="shared" si="4"/>
        <v>0</v>
      </c>
      <c r="AA16" s="51">
        <f t="shared" si="4"/>
        <v>0</v>
      </c>
      <c r="AB16" s="52">
        <f t="shared" si="1"/>
        <v>0</v>
      </c>
      <c r="AC16" s="10"/>
    </row>
    <row r="17" spans="1:30" ht="20.100000000000001" customHeight="1" x14ac:dyDescent="0.15">
      <c r="A17" s="10"/>
      <c r="B17" s="53" t="s">
        <v>32</v>
      </c>
      <c r="C17" s="54"/>
      <c r="D17" s="54"/>
      <c r="E17" s="55" t="s">
        <v>33</v>
      </c>
      <c r="F17" s="43">
        <f>F16-F10</f>
        <v>0</v>
      </c>
      <c r="G17" s="43">
        <f t="shared" ref="G17:AA17" si="5">G16-G10</f>
        <v>0</v>
      </c>
      <c r="H17" s="43">
        <f t="shared" si="5"/>
        <v>0</v>
      </c>
      <c r="I17" s="43">
        <f t="shared" si="5"/>
        <v>0</v>
      </c>
      <c r="J17" s="43">
        <f t="shared" si="5"/>
        <v>0</v>
      </c>
      <c r="K17" s="43">
        <f t="shared" si="5"/>
        <v>0</v>
      </c>
      <c r="L17" s="43">
        <f t="shared" si="5"/>
        <v>0</v>
      </c>
      <c r="M17" s="43">
        <f t="shared" si="5"/>
        <v>0</v>
      </c>
      <c r="N17" s="43">
        <f t="shared" si="5"/>
        <v>0</v>
      </c>
      <c r="O17" s="43">
        <f t="shared" si="5"/>
        <v>0</v>
      </c>
      <c r="P17" s="43">
        <f t="shared" si="5"/>
        <v>0</v>
      </c>
      <c r="Q17" s="43">
        <f t="shared" si="5"/>
        <v>0</v>
      </c>
      <c r="R17" s="43">
        <f t="shared" si="5"/>
        <v>0</v>
      </c>
      <c r="S17" s="43">
        <f t="shared" si="5"/>
        <v>0</v>
      </c>
      <c r="T17" s="43">
        <f t="shared" si="5"/>
        <v>0</v>
      </c>
      <c r="U17" s="43">
        <f t="shared" si="5"/>
        <v>0</v>
      </c>
      <c r="V17" s="43">
        <f t="shared" si="5"/>
        <v>0</v>
      </c>
      <c r="W17" s="43">
        <f t="shared" si="5"/>
        <v>0</v>
      </c>
      <c r="X17" s="43">
        <f t="shared" si="5"/>
        <v>0</v>
      </c>
      <c r="Y17" s="43">
        <f t="shared" si="5"/>
        <v>0</v>
      </c>
      <c r="Z17" s="43">
        <f t="shared" si="5"/>
        <v>0</v>
      </c>
      <c r="AA17" s="43">
        <f t="shared" si="5"/>
        <v>0</v>
      </c>
      <c r="AB17" s="44">
        <f t="shared" si="1"/>
        <v>0</v>
      </c>
      <c r="AC17" s="10"/>
    </row>
    <row r="18" spans="1:30" ht="20.100000000000001" customHeight="1" thickBot="1" x14ac:dyDescent="0.2">
      <c r="A18" s="10"/>
      <c r="B18" s="48" t="s">
        <v>34</v>
      </c>
      <c r="C18" s="49"/>
      <c r="D18" s="49"/>
      <c r="E18" s="56" t="s">
        <v>35</v>
      </c>
      <c r="F18" s="51">
        <f>F17*F119</f>
        <v>0</v>
      </c>
      <c r="G18" s="51">
        <f>G17*G119</f>
        <v>0</v>
      </c>
      <c r="H18" s="51">
        <f>H17*H119</f>
        <v>0</v>
      </c>
      <c r="I18" s="51">
        <f>I17*I119</f>
        <v>0</v>
      </c>
      <c r="J18" s="51">
        <f>J17*J119</f>
        <v>0</v>
      </c>
      <c r="K18" s="51">
        <f>K17*K119</f>
        <v>0</v>
      </c>
      <c r="L18" s="51">
        <f>L17*L119</f>
        <v>0</v>
      </c>
      <c r="M18" s="51">
        <f>M17*M119</f>
        <v>0</v>
      </c>
      <c r="N18" s="51">
        <f>N17*N119</f>
        <v>0</v>
      </c>
      <c r="O18" s="51">
        <f>O17*O119</f>
        <v>0</v>
      </c>
      <c r="P18" s="51">
        <f>P17*P119</f>
        <v>0</v>
      </c>
      <c r="Q18" s="51">
        <f>Q17*Q119</f>
        <v>0</v>
      </c>
      <c r="R18" s="51">
        <f>R17*R119</f>
        <v>0</v>
      </c>
      <c r="S18" s="51">
        <f>S17*S119</f>
        <v>0</v>
      </c>
      <c r="T18" s="51">
        <f>T17*T119</f>
        <v>0</v>
      </c>
      <c r="U18" s="51">
        <f>U17*U119</f>
        <v>0</v>
      </c>
      <c r="V18" s="51">
        <f>V17*V119</f>
        <v>0</v>
      </c>
      <c r="W18" s="51">
        <f>W17*W119</f>
        <v>0</v>
      </c>
      <c r="X18" s="51">
        <f>X17*X119</f>
        <v>0</v>
      </c>
      <c r="Y18" s="51">
        <f>Y17*Y119</f>
        <v>0</v>
      </c>
      <c r="Z18" s="51">
        <f>Z17*Z119</f>
        <v>0</v>
      </c>
      <c r="AA18" s="51">
        <f>AA17*AA119</f>
        <v>0</v>
      </c>
      <c r="AB18" s="52">
        <f t="shared" si="1"/>
        <v>0</v>
      </c>
      <c r="AC18" s="10"/>
    </row>
    <row r="19" spans="1:30" ht="20.100000000000001" customHeight="1" thickBot="1" x14ac:dyDescent="0.2">
      <c r="A19" s="10"/>
      <c r="B19" s="10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</row>
    <row r="20" spans="1:30" ht="20.100000000000001" customHeight="1" x14ac:dyDescent="0.15">
      <c r="A20" s="10"/>
      <c r="B20" s="169" t="s">
        <v>86</v>
      </c>
      <c r="C20" s="170"/>
      <c r="D20" s="170"/>
      <c r="E20" s="170"/>
      <c r="F20" s="170"/>
      <c r="G20" s="170"/>
      <c r="H20" s="170"/>
      <c r="I20" s="170"/>
      <c r="J20" s="170"/>
      <c r="K20" s="170"/>
      <c r="L20" s="170"/>
      <c r="M20" s="170"/>
      <c r="N20" s="170"/>
      <c r="O20" s="170"/>
      <c r="P20" s="170"/>
      <c r="Q20" s="170"/>
      <c r="R20" s="170"/>
      <c r="S20" s="170"/>
      <c r="T20" s="170"/>
      <c r="U20" s="170"/>
      <c r="V20" s="170"/>
      <c r="W20" s="170"/>
      <c r="X20" s="170"/>
      <c r="Y20" s="170"/>
      <c r="Z20" s="170"/>
      <c r="AA20" s="170"/>
      <c r="AB20" s="171"/>
      <c r="AC20" s="10"/>
    </row>
    <row r="21" spans="1:30" ht="20.100000000000001" customHeight="1" x14ac:dyDescent="0.15">
      <c r="A21" s="10"/>
      <c r="B21" s="172"/>
      <c r="C21" s="173"/>
      <c r="D21" s="173"/>
      <c r="E21" s="173"/>
      <c r="F21" s="173"/>
      <c r="G21" s="173"/>
      <c r="H21" s="173"/>
      <c r="I21" s="173"/>
      <c r="J21" s="173"/>
      <c r="K21" s="173"/>
      <c r="L21" s="173"/>
      <c r="M21" s="173"/>
      <c r="N21" s="173"/>
      <c r="O21" s="173"/>
      <c r="P21" s="173"/>
      <c r="Q21" s="173"/>
      <c r="R21" s="173"/>
      <c r="S21" s="173"/>
      <c r="T21" s="173"/>
      <c r="U21" s="173"/>
      <c r="V21" s="173"/>
      <c r="W21" s="173"/>
      <c r="X21" s="173"/>
      <c r="Y21" s="173"/>
      <c r="Z21" s="173"/>
      <c r="AA21" s="173"/>
      <c r="AB21" s="174"/>
      <c r="AC21" s="10"/>
    </row>
    <row r="22" spans="1:30" ht="20.100000000000001" customHeight="1" x14ac:dyDescent="0.15">
      <c r="A22" s="10"/>
      <c r="B22" s="172"/>
      <c r="C22" s="173"/>
      <c r="D22" s="173"/>
      <c r="E22" s="173"/>
      <c r="F22" s="173"/>
      <c r="G22" s="173"/>
      <c r="H22" s="173"/>
      <c r="I22" s="173"/>
      <c r="J22" s="173"/>
      <c r="K22" s="173"/>
      <c r="L22" s="173"/>
      <c r="M22" s="173"/>
      <c r="N22" s="173"/>
      <c r="O22" s="173"/>
      <c r="P22" s="173"/>
      <c r="Q22" s="173"/>
      <c r="R22" s="173"/>
      <c r="S22" s="173"/>
      <c r="T22" s="173"/>
      <c r="U22" s="173"/>
      <c r="V22" s="173"/>
      <c r="W22" s="173"/>
      <c r="X22" s="173"/>
      <c r="Y22" s="173"/>
      <c r="Z22" s="173"/>
      <c r="AA22" s="173"/>
      <c r="AB22" s="174"/>
      <c r="AC22" s="10"/>
    </row>
    <row r="23" spans="1:30" ht="20.100000000000001" customHeight="1" x14ac:dyDescent="0.15">
      <c r="A23" s="10"/>
      <c r="B23" s="172"/>
      <c r="C23" s="173"/>
      <c r="D23" s="173"/>
      <c r="E23" s="173"/>
      <c r="F23" s="173"/>
      <c r="G23" s="173"/>
      <c r="H23" s="173"/>
      <c r="I23" s="173"/>
      <c r="J23" s="173"/>
      <c r="K23" s="173"/>
      <c r="L23" s="173"/>
      <c r="M23" s="173"/>
      <c r="N23" s="173"/>
      <c r="O23" s="173"/>
      <c r="P23" s="173"/>
      <c r="Q23" s="173"/>
      <c r="R23" s="173"/>
      <c r="S23" s="173"/>
      <c r="T23" s="173"/>
      <c r="U23" s="173"/>
      <c r="V23" s="173"/>
      <c r="W23" s="173"/>
      <c r="X23" s="173"/>
      <c r="Y23" s="173"/>
      <c r="Z23" s="173"/>
      <c r="AA23" s="173"/>
      <c r="AB23" s="174"/>
      <c r="AC23" s="10"/>
    </row>
    <row r="24" spans="1:30" ht="20.100000000000001" customHeight="1" x14ac:dyDescent="0.15">
      <c r="A24" s="10"/>
      <c r="B24" s="172"/>
      <c r="C24" s="173"/>
      <c r="D24" s="173"/>
      <c r="E24" s="173"/>
      <c r="F24" s="173"/>
      <c r="G24" s="173"/>
      <c r="H24" s="173"/>
      <c r="I24" s="173"/>
      <c r="J24" s="173"/>
      <c r="K24" s="173"/>
      <c r="L24" s="173"/>
      <c r="M24" s="173"/>
      <c r="N24" s="173"/>
      <c r="O24" s="173"/>
      <c r="P24" s="173"/>
      <c r="Q24" s="173"/>
      <c r="R24" s="173"/>
      <c r="S24" s="173"/>
      <c r="T24" s="173"/>
      <c r="U24" s="173"/>
      <c r="V24" s="173"/>
      <c r="W24" s="173"/>
      <c r="X24" s="173"/>
      <c r="Y24" s="173"/>
      <c r="Z24" s="173"/>
      <c r="AA24" s="173"/>
      <c r="AB24" s="174"/>
      <c r="AC24" s="10"/>
    </row>
    <row r="25" spans="1:30" ht="20.100000000000001" customHeight="1" x14ac:dyDescent="0.15">
      <c r="A25" s="10"/>
      <c r="B25" s="172"/>
      <c r="C25" s="173"/>
      <c r="D25" s="173"/>
      <c r="E25" s="173"/>
      <c r="F25" s="173"/>
      <c r="G25" s="173"/>
      <c r="H25" s="173"/>
      <c r="I25" s="173"/>
      <c r="J25" s="173"/>
      <c r="K25" s="173"/>
      <c r="L25" s="173"/>
      <c r="M25" s="173"/>
      <c r="N25" s="173"/>
      <c r="O25" s="173"/>
      <c r="P25" s="173"/>
      <c r="Q25" s="173"/>
      <c r="R25" s="173"/>
      <c r="S25" s="173"/>
      <c r="T25" s="173"/>
      <c r="U25" s="173"/>
      <c r="V25" s="173"/>
      <c r="W25" s="173"/>
      <c r="X25" s="173"/>
      <c r="Y25" s="173"/>
      <c r="Z25" s="173"/>
      <c r="AA25" s="173"/>
      <c r="AB25" s="174"/>
      <c r="AC25" s="10"/>
    </row>
    <row r="26" spans="1:30" ht="20.100000000000001" customHeight="1" thickBot="1" x14ac:dyDescent="0.2">
      <c r="A26" s="10"/>
      <c r="B26" s="175"/>
      <c r="C26" s="176"/>
      <c r="D26" s="176"/>
      <c r="E26" s="176"/>
      <c r="F26" s="176"/>
      <c r="G26" s="176"/>
      <c r="H26" s="176"/>
      <c r="I26" s="176"/>
      <c r="J26" s="176"/>
      <c r="K26" s="176"/>
      <c r="L26" s="176"/>
      <c r="M26" s="176"/>
      <c r="N26" s="176"/>
      <c r="O26" s="176"/>
      <c r="P26" s="176"/>
      <c r="Q26" s="176"/>
      <c r="R26" s="176"/>
      <c r="S26" s="176"/>
      <c r="T26" s="176"/>
      <c r="U26" s="176"/>
      <c r="V26" s="176"/>
      <c r="W26" s="176"/>
      <c r="X26" s="176"/>
      <c r="Y26" s="176"/>
      <c r="Z26" s="176"/>
      <c r="AA26" s="176"/>
      <c r="AB26" s="177"/>
      <c r="AC26" s="10"/>
    </row>
    <row r="27" spans="1:30" ht="20.100000000000001" customHeight="1" x14ac:dyDescent="0.15">
      <c r="A27" s="10"/>
      <c r="B27" s="10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</row>
    <row r="28" spans="1:30" ht="20.100000000000001" customHeight="1" thickBot="1" x14ac:dyDescent="0.2">
      <c r="A28" s="10"/>
      <c r="B28" s="10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10"/>
    </row>
    <row r="29" spans="1:30" ht="20.100000000000001" customHeight="1" thickBot="1" x14ac:dyDescent="0.2">
      <c r="A29" s="10"/>
      <c r="B29" s="12" t="s">
        <v>36</v>
      </c>
      <c r="C29" s="13"/>
      <c r="D29" s="13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5"/>
      <c r="AC29" s="10"/>
    </row>
    <row r="30" spans="1:30" ht="20.100000000000001" customHeight="1" thickBot="1" x14ac:dyDescent="0.2">
      <c r="A30" s="10"/>
      <c r="B30" s="10"/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  <c r="AA30" s="10"/>
      <c r="AB30" s="16" t="s">
        <v>17</v>
      </c>
      <c r="AC30" s="10"/>
    </row>
    <row r="31" spans="1:30" ht="20.100000000000001" customHeight="1" x14ac:dyDescent="0.15">
      <c r="A31" s="10"/>
      <c r="B31" s="161" t="s">
        <v>18</v>
      </c>
      <c r="C31" s="162"/>
      <c r="D31" s="162"/>
      <c r="E31" s="163"/>
      <c r="F31" s="17" t="s">
        <v>19</v>
      </c>
      <c r="G31" s="18"/>
      <c r="H31" s="19" t="s">
        <v>20</v>
      </c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18"/>
      <c r="AB31" s="167" t="s">
        <v>21</v>
      </c>
      <c r="AC31" s="10"/>
    </row>
    <row r="32" spans="1:30" ht="20.100000000000001" customHeight="1" thickBot="1" x14ac:dyDescent="0.2">
      <c r="A32" s="10"/>
      <c r="B32" s="164"/>
      <c r="C32" s="165"/>
      <c r="D32" s="165"/>
      <c r="E32" s="166"/>
      <c r="F32" s="20">
        <f>F6</f>
        <v>2026</v>
      </c>
      <c r="G32" s="20">
        <f>F32+1</f>
        <v>2027</v>
      </c>
      <c r="H32" s="20">
        <f>G32+1</f>
        <v>2028</v>
      </c>
      <c r="I32" s="20">
        <f t="shared" ref="I32:AA32" si="6">H32+1</f>
        <v>2029</v>
      </c>
      <c r="J32" s="20">
        <f t="shared" si="6"/>
        <v>2030</v>
      </c>
      <c r="K32" s="20">
        <f t="shared" si="6"/>
        <v>2031</v>
      </c>
      <c r="L32" s="20">
        <f t="shared" si="6"/>
        <v>2032</v>
      </c>
      <c r="M32" s="20">
        <f t="shared" si="6"/>
        <v>2033</v>
      </c>
      <c r="N32" s="20">
        <f t="shared" si="6"/>
        <v>2034</v>
      </c>
      <c r="O32" s="20">
        <f t="shared" si="6"/>
        <v>2035</v>
      </c>
      <c r="P32" s="20">
        <f t="shared" si="6"/>
        <v>2036</v>
      </c>
      <c r="Q32" s="20">
        <f t="shared" si="6"/>
        <v>2037</v>
      </c>
      <c r="R32" s="20">
        <f t="shared" si="6"/>
        <v>2038</v>
      </c>
      <c r="S32" s="20">
        <f t="shared" si="6"/>
        <v>2039</v>
      </c>
      <c r="T32" s="20">
        <f t="shared" si="6"/>
        <v>2040</v>
      </c>
      <c r="U32" s="20">
        <f t="shared" si="6"/>
        <v>2041</v>
      </c>
      <c r="V32" s="20">
        <f t="shared" si="6"/>
        <v>2042</v>
      </c>
      <c r="W32" s="20">
        <f t="shared" si="6"/>
        <v>2043</v>
      </c>
      <c r="X32" s="20">
        <f t="shared" si="6"/>
        <v>2044</v>
      </c>
      <c r="Y32" s="20">
        <f t="shared" si="6"/>
        <v>2045</v>
      </c>
      <c r="Z32" s="20">
        <f>Y32+1</f>
        <v>2046</v>
      </c>
      <c r="AA32" s="20">
        <f t="shared" si="6"/>
        <v>2047</v>
      </c>
      <c r="AB32" s="168"/>
      <c r="AC32" s="21"/>
      <c r="AD32" s="22"/>
    </row>
    <row r="33" spans="1:29" ht="20.100000000000001" customHeight="1" thickTop="1" x14ac:dyDescent="0.15">
      <c r="A33" s="10"/>
      <c r="B33" s="23"/>
      <c r="C33" s="24" t="s">
        <v>96</v>
      </c>
      <c r="D33" s="25"/>
      <c r="E33" s="26"/>
      <c r="F33" s="57"/>
      <c r="G33" s="57"/>
      <c r="H33" s="58"/>
      <c r="I33" s="58"/>
      <c r="J33" s="58"/>
      <c r="K33" s="58"/>
      <c r="L33" s="58"/>
      <c r="M33" s="58"/>
      <c r="N33" s="58"/>
      <c r="O33" s="58"/>
      <c r="P33" s="58"/>
      <c r="Q33" s="58"/>
      <c r="R33" s="58"/>
      <c r="S33" s="58"/>
      <c r="T33" s="58"/>
      <c r="U33" s="58"/>
      <c r="V33" s="58"/>
      <c r="W33" s="58"/>
      <c r="X33" s="58"/>
      <c r="Y33" s="58"/>
      <c r="Z33" s="58"/>
      <c r="AA33" s="58"/>
      <c r="AB33" s="28">
        <f>SUM(F33:AA33)</f>
        <v>0</v>
      </c>
      <c r="AC33" s="10"/>
    </row>
    <row r="34" spans="1:29" ht="20.100000000000001" customHeight="1" x14ac:dyDescent="0.15">
      <c r="A34" s="10"/>
      <c r="B34" s="23"/>
      <c r="C34" s="29" t="s">
        <v>37</v>
      </c>
      <c r="D34" s="25"/>
      <c r="E34" s="26"/>
      <c r="F34" s="57"/>
      <c r="G34" s="57"/>
      <c r="H34" s="57"/>
      <c r="I34" s="57"/>
      <c r="J34" s="57"/>
      <c r="K34" s="57"/>
      <c r="L34" s="57"/>
      <c r="M34" s="57"/>
      <c r="N34" s="57"/>
      <c r="O34" s="57"/>
      <c r="P34" s="57"/>
      <c r="Q34" s="57"/>
      <c r="R34" s="57"/>
      <c r="S34" s="57"/>
      <c r="T34" s="57"/>
      <c r="U34" s="57"/>
      <c r="V34" s="57"/>
      <c r="W34" s="57"/>
      <c r="X34" s="57"/>
      <c r="Y34" s="57"/>
      <c r="Z34" s="57"/>
      <c r="AA34" s="57"/>
      <c r="AB34" s="28">
        <f t="shared" ref="AB34:AB56" si="7">SUM(F34:AA34)</f>
        <v>0</v>
      </c>
      <c r="AC34" s="10"/>
    </row>
    <row r="35" spans="1:29" ht="20.100000000000001" customHeight="1" x14ac:dyDescent="0.15">
      <c r="A35" s="10"/>
      <c r="B35" s="23"/>
      <c r="C35" s="29" t="s">
        <v>38</v>
      </c>
      <c r="D35" s="25"/>
      <c r="E35" s="26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 s="57"/>
      <c r="AA35" s="57"/>
      <c r="AB35" s="28">
        <f t="shared" si="7"/>
        <v>0</v>
      </c>
      <c r="AC35" s="10"/>
    </row>
    <row r="36" spans="1:29" ht="20.100000000000001" customHeight="1" thickBot="1" x14ac:dyDescent="0.2">
      <c r="A36" s="10"/>
      <c r="B36" s="48"/>
      <c r="C36" s="80"/>
      <c r="D36" s="81" t="s">
        <v>39</v>
      </c>
      <c r="E36" s="50"/>
      <c r="F36" s="61">
        <f>SUM(F33:F35)</f>
        <v>0</v>
      </c>
      <c r="G36" s="61">
        <f t="shared" ref="G36:AA36" si="8">SUM(G33:G35)</f>
        <v>0</v>
      </c>
      <c r="H36" s="61">
        <f t="shared" si="8"/>
        <v>0</v>
      </c>
      <c r="I36" s="61">
        <f t="shared" si="8"/>
        <v>0</v>
      </c>
      <c r="J36" s="61">
        <f t="shared" si="8"/>
        <v>0</v>
      </c>
      <c r="K36" s="61">
        <f t="shared" si="8"/>
        <v>0</v>
      </c>
      <c r="L36" s="61">
        <f t="shared" si="8"/>
        <v>0</v>
      </c>
      <c r="M36" s="61">
        <f t="shared" si="8"/>
        <v>0</v>
      </c>
      <c r="N36" s="61">
        <f t="shared" si="8"/>
        <v>0</v>
      </c>
      <c r="O36" s="61">
        <f t="shared" si="8"/>
        <v>0</v>
      </c>
      <c r="P36" s="61">
        <f t="shared" si="8"/>
        <v>0</v>
      </c>
      <c r="Q36" s="61">
        <f t="shared" si="8"/>
        <v>0</v>
      </c>
      <c r="R36" s="61">
        <f t="shared" si="8"/>
        <v>0</v>
      </c>
      <c r="S36" s="61">
        <f t="shared" si="8"/>
        <v>0</v>
      </c>
      <c r="T36" s="61">
        <f t="shared" si="8"/>
        <v>0</v>
      </c>
      <c r="U36" s="61">
        <f t="shared" si="8"/>
        <v>0</v>
      </c>
      <c r="V36" s="61">
        <f t="shared" si="8"/>
        <v>0</v>
      </c>
      <c r="W36" s="61">
        <f t="shared" si="8"/>
        <v>0</v>
      </c>
      <c r="X36" s="61">
        <f t="shared" si="8"/>
        <v>0</v>
      </c>
      <c r="Y36" s="61">
        <f t="shared" si="8"/>
        <v>0</v>
      </c>
      <c r="Z36" s="61">
        <f t="shared" si="8"/>
        <v>0</v>
      </c>
      <c r="AA36" s="61">
        <f t="shared" si="8"/>
        <v>0</v>
      </c>
      <c r="AB36" s="52">
        <f t="shared" si="7"/>
        <v>0</v>
      </c>
      <c r="AC36" s="10"/>
    </row>
    <row r="37" spans="1:29" ht="20.100000000000001" customHeight="1" x14ac:dyDescent="0.15">
      <c r="A37" s="10"/>
      <c r="B37" s="23"/>
      <c r="C37" s="29" t="s">
        <v>166</v>
      </c>
      <c r="D37" s="25"/>
      <c r="E37" s="26"/>
      <c r="F37" s="57"/>
      <c r="G37" s="57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28">
        <f t="shared" si="7"/>
        <v>0</v>
      </c>
      <c r="AC37" s="10"/>
    </row>
    <row r="38" spans="1:29" ht="20.100000000000001" customHeight="1" x14ac:dyDescent="0.15">
      <c r="A38" s="10"/>
      <c r="B38" s="23"/>
      <c r="C38" s="29" t="s">
        <v>167</v>
      </c>
      <c r="D38" s="25"/>
      <c r="E38" s="26"/>
      <c r="F38" s="58"/>
      <c r="G38" s="58"/>
      <c r="H38" s="57"/>
      <c r="I38" s="57"/>
      <c r="J38" s="57"/>
      <c r="K38" s="57"/>
      <c r="L38" s="57"/>
      <c r="M38" s="57"/>
      <c r="N38" s="57"/>
      <c r="O38" s="57"/>
      <c r="P38" s="57"/>
      <c r="Q38" s="57"/>
      <c r="R38" s="57"/>
      <c r="S38" s="57"/>
      <c r="T38" s="57"/>
      <c r="U38" s="57"/>
      <c r="V38" s="57"/>
      <c r="W38" s="57"/>
      <c r="X38" s="57"/>
      <c r="Y38" s="57"/>
      <c r="Z38" s="57"/>
      <c r="AA38" s="57"/>
      <c r="AB38" s="28">
        <f t="shared" si="7"/>
        <v>0</v>
      </c>
      <c r="AC38" s="10"/>
    </row>
    <row r="39" spans="1:29" ht="20.100000000000001" customHeight="1" x14ac:dyDescent="0.15">
      <c r="A39" s="10"/>
      <c r="B39" s="23"/>
      <c r="C39" s="29" t="s">
        <v>40</v>
      </c>
      <c r="D39" s="25"/>
      <c r="E39" s="26"/>
      <c r="F39" s="57"/>
      <c r="G39" s="57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28">
        <f t="shared" si="7"/>
        <v>0</v>
      </c>
      <c r="AC39" s="10"/>
    </row>
    <row r="40" spans="1:29" ht="20.100000000000001" customHeight="1" x14ac:dyDescent="0.15">
      <c r="A40" s="10"/>
      <c r="B40" s="23"/>
      <c r="C40" s="29" t="s">
        <v>41</v>
      </c>
      <c r="D40" s="25"/>
      <c r="E40" s="26"/>
      <c r="F40" s="58"/>
      <c r="G40" s="58"/>
      <c r="H40" s="57"/>
      <c r="I40" s="57"/>
      <c r="J40" s="57"/>
      <c r="K40" s="57"/>
      <c r="L40" s="57"/>
      <c r="M40" s="57"/>
      <c r="N40" s="57"/>
      <c r="O40" s="57"/>
      <c r="P40" s="57"/>
      <c r="Q40" s="57"/>
      <c r="R40" s="57"/>
      <c r="S40" s="57"/>
      <c r="T40" s="57"/>
      <c r="U40" s="57"/>
      <c r="V40" s="57"/>
      <c r="W40" s="57"/>
      <c r="X40" s="57"/>
      <c r="Y40" s="57"/>
      <c r="Z40" s="57"/>
      <c r="AA40" s="57"/>
      <c r="AB40" s="28">
        <f t="shared" si="7"/>
        <v>0</v>
      </c>
      <c r="AC40" s="10"/>
    </row>
    <row r="41" spans="1:29" ht="20.100000000000001" customHeight="1" x14ac:dyDescent="0.15">
      <c r="A41" s="10"/>
      <c r="B41" s="23"/>
      <c r="C41" s="29" t="s">
        <v>42</v>
      </c>
      <c r="D41" s="25"/>
      <c r="E41" s="26"/>
      <c r="F41" s="58"/>
      <c r="G41" s="58"/>
      <c r="H41" s="57"/>
      <c r="I41" s="57"/>
      <c r="J41" s="57"/>
      <c r="K41" s="57"/>
      <c r="L41" s="57"/>
      <c r="M41" s="57"/>
      <c r="N41" s="57"/>
      <c r="O41" s="57"/>
      <c r="P41" s="57"/>
      <c r="Q41" s="57"/>
      <c r="R41" s="57"/>
      <c r="S41" s="57"/>
      <c r="T41" s="57"/>
      <c r="U41" s="57"/>
      <c r="V41" s="57"/>
      <c r="W41" s="57"/>
      <c r="X41" s="57"/>
      <c r="Y41" s="57"/>
      <c r="Z41" s="57"/>
      <c r="AA41" s="57"/>
      <c r="AB41" s="28">
        <f t="shared" si="7"/>
        <v>0</v>
      </c>
      <c r="AC41" s="10"/>
    </row>
    <row r="42" spans="1:29" ht="20.100000000000001" customHeight="1" x14ac:dyDescent="0.15">
      <c r="A42" s="10"/>
      <c r="B42" s="23"/>
      <c r="C42" s="29" t="s">
        <v>79</v>
      </c>
      <c r="D42" s="25"/>
      <c r="E42" s="26"/>
      <c r="F42" s="58"/>
      <c r="G42" s="58"/>
      <c r="H42" s="57"/>
      <c r="I42" s="57"/>
      <c r="J42" s="57"/>
      <c r="K42" s="57"/>
      <c r="L42" s="57"/>
      <c r="M42" s="57"/>
      <c r="N42" s="57"/>
      <c r="O42" s="57"/>
      <c r="P42" s="57"/>
      <c r="Q42" s="57"/>
      <c r="R42" s="57"/>
      <c r="S42" s="57"/>
      <c r="T42" s="57"/>
      <c r="U42" s="57"/>
      <c r="V42" s="57"/>
      <c r="W42" s="57"/>
      <c r="X42" s="57"/>
      <c r="Y42" s="57"/>
      <c r="Z42" s="57"/>
      <c r="AA42" s="57"/>
      <c r="AB42" s="28">
        <f t="shared" si="7"/>
        <v>0</v>
      </c>
      <c r="AC42" s="10"/>
    </row>
    <row r="43" spans="1:29" ht="20.100000000000001" customHeight="1" thickBot="1" x14ac:dyDescent="0.2">
      <c r="A43" s="10"/>
      <c r="B43" s="48"/>
      <c r="C43" s="49"/>
      <c r="D43" s="49" t="s">
        <v>43</v>
      </c>
      <c r="E43" s="50"/>
      <c r="F43" s="61">
        <f>SUM(F37:F42)</f>
        <v>0</v>
      </c>
      <c r="G43" s="61">
        <f>SUM(G37:G42)</f>
        <v>0</v>
      </c>
      <c r="H43" s="61">
        <f>SUM(H37:H42)</f>
        <v>0</v>
      </c>
      <c r="I43" s="61">
        <f>SUM(I37:I42)</f>
        <v>0</v>
      </c>
      <c r="J43" s="61">
        <f>SUM(J37:J42)</f>
        <v>0</v>
      </c>
      <c r="K43" s="61">
        <f>SUM(K37:K42)</f>
        <v>0</v>
      </c>
      <c r="L43" s="61">
        <f>SUM(L37:L42)</f>
        <v>0</v>
      </c>
      <c r="M43" s="61">
        <f>SUM(M37:M42)</f>
        <v>0</v>
      </c>
      <c r="N43" s="61">
        <f>SUM(N37:N42)</f>
        <v>0</v>
      </c>
      <c r="O43" s="61">
        <f>SUM(O37:O42)</f>
        <v>0</v>
      </c>
      <c r="P43" s="61">
        <f>SUM(P37:P42)</f>
        <v>0</v>
      </c>
      <c r="Q43" s="61">
        <f>SUM(Q37:Q42)</f>
        <v>0</v>
      </c>
      <c r="R43" s="61">
        <f>SUM(R37:R42)</f>
        <v>0</v>
      </c>
      <c r="S43" s="61">
        <f>SUM(S37:S42)</f>
        <v>0</v>
      </c>
      <c r="T43" s="61">
        <f>SUM(T37:T42)</f>
        <v>0</v>
      </c>
      <c r="U43" s="61">
        <f>SUM(U37:U42)</f>
        <v>0</v>
      </c>
      <c r="V43" s="61">
        <f>SUM(V37:V42)</f>
        <v>0</v>
      </c>
      <c r="W43" s="61">
        <f>SUM(W37:W42)</f>
        <v>0</v>
      </c>
      <c r="X43" s="61">
        <f>SUM(X37:X42)</f>
        <v>0</v>
      </c>
      <c r="Y43" s="61">
        <f>SUM(Y37:Y42)</f>
        <v>0</v>
      </c>
      <c r="Z43" s="61">
        <f>SUM(Z37:Z42)</f>
        <v>0</v>
      </c>
      <c r="AA43" s="61">
        <f>SUM(AA37:AA42)</f>
        <v>0</v>
      </c>
      <c r="AB43" s="52">
        <f t="shared" si="7"/>
        <v>0</v>
      </c>
      <c r="AC43" s="10"/>
    </row>
    <row r="44" spans="1:29" ht="20.100000000000001" customHeight="1" thickBot="1" x14ac:dyDescent="0.2">
      <c r="A44" s="10"/>
      <c r="B44" s="62"/>
      <c r="C44" s="63"/>
      <c r="D44" s="64" t="s">
        <v>44</v>
      </c>
      <c r="E44" s="65"/>
      <c r="F44" s="66">
        <f>F36-F43</f>
        <v>0</v>
      </c>
      <c r="G44" s="66">
        <f>G36-G43</f>
        <v>0</v>
      </c>
      <c r="H44" s="66">
        <f>H36-H43</f>
        <v>0</v>
      </c>
      <c r="I44" s="66">
        <f>I36-I43</f>
        <v>0</v>
      </c>
      <c r="J44" s="66">
        <f>J36-J43</f>
        <v>0</v>
      </c>
      <c r="K44" s="66">
        <f>K36-K43</f>
        <v>0</v>
      </c>
      <c r="L44" s="66">
        <f>L36-L43</f>
        <v>0</v>
      </c>
      <c r="M44" s="66">
        <f>M36-M43</f>
        <v>0</v>
      </c>
      <c r="N44" s="66">
        <f>N36-N43</f>
        <v>0</v>
      </c>
      <c r="O44" s="66">
        <f>O36-O43</f>
        <v>0</v>
      </c>
      <c r="P44" s="66">
        <f>P36-P43</f>
        <v>0</v>
      </c>
      <c r="Q44" s="66">
        <f>Q36-Q43</f>
        <v>0</v>
      </c>
      <c r="R44" s="66">
        <f>R36-R43</f>
        <v>0</v>
      </c>
      <c r="S44" s="66">
        <f>S36-S43</f>
        <v>0</v>
      </c>
      <c r="T44" s="66">
        <f>T36-T43</f>
        <v>0</v>
      </c>
      <c r="U44" s="66">
        <f>U36-U43</f>
        <v>0</v>
      </c>
      <c r="V44" s="66">
        <f>V36-V43</f>
        <v>0</v>
      </c>
      <c r="W44" s="66">
        <f>W36-W43</f>
        <v>0</v>
      </c>
      <c r="X44" s="66">
        <f>X36-X43</f>
        <v>0</v>
      </c>
      <c r="Y44" s="66">
        <f>Y36-Y43</f>
        <v>0</v>
      </c>
      <c r="Z44" s="66">
        <f>Z36-Z43</f>
        <v>0</v>
      </c>
      <c r="AA44" s="66">
        <f>AA36-AA43</f>
        <v>0</v>
      </c>
      <c r="AB44" s="67">
        <f t="shared" si="7"/>
        <v>0</v>
      </c>
      <c r="AC44" s="10"/>
    </row>
    <row r="45" spans="1:29" ht="20.100000000000001" customHeight="1" thickTop="1" x14ac:dyDescent="0.15">
      <c r="A45" s="10"/>
      <c r="B45" s="23"/>
      <c r="C45" s="29"/>
      <c r="D45" s="25"/>
      <c r="E45" s="26"/>
      <c r="F45" s="58"/>
      <c r="G45" s="58"/>
      <c r="H45" s="58"/>
      <c r="I45" s="58"/>
      <c r="J45" s="58"/>
      <c r="K45" s="58"/>
      <c r="L45" s="58"/>
      <c r="M45" s="58"/>
      <c r="N45" s="58"/>
      <c r="O45" s="58"/>
      <c r="P45" s="58"/>
      <c r="Q45" s="58"/>
      <c r="R45" s="58"/>
      <c r="S45" s="58"/>
      <c r="T45" s="58"/>
      <c r="U45" s="58"/>
      <c r="V45" s="58"/>
      <c r="W45" s="58"/>
      <c r="X45" s="58"/>
      <c r="Y45" s="58"/>
      <c r="Z45" s="58"/>
      <c r="AA45" s="58"/>
      <c r="AB45" s="28">
        <f t="shared" si="7"/>
        <v>0</v>
      </c>
      <c r="AC45" s="10"/>
    </row>
    <row r="46" spans="1:29" ht="20.100000000000001" customHeight="1" thickBot="1" x14ac:dyDescent="0.2">
      <c r="A46" s="10"/>
      <c r="B46" s="33"/>
      <c r="C46" s="36"/>
      <c r="D46" s="37" t="s">
        <v>45</v>
      </c>
      <c r="E46" s="38"/>
      <c r="F46" s="68">
        <f>SUM(F45)</f>
        <v>0</v>
      </c>
      <c r="G46" s="68">
        <f t="shared" ref="G46:AA46" si="9">SUM(G45)</f>
        <v>0</v>
      </c>
      <c r="H46" s="68">
        <f t="shared" si="9"/>
        <v>0</v>
      </c>
      <c r="I46" s="68">
        <f t="shared" si="9"/>
        <v>0</v>
      </c>
      <c r="J46" s="68">
        <f t="shared" si="9"/>
        <v>0</v>
      </c>
      <c r="K46" s="68">
        <f t="shared" si="9"/>
        <v>0</v>
      </c>
      <c r="L46" s="68">
        <f t="shared" si="9"/>
        <v>0</v>
      </c>
      <c r="M46" s="68">
        <f t="shared" si="9"/>
        <v>0</v>
      </c>
      <c r="N46" s="68">
        <f t="shared" si="9"/>
        <v>0</v>
      </c>
      <c r="O46" s="68">
        <f t="shared" si="9"/>
        <v>0</v>
      </c>
      <c r="P46" s="68">
        <f t="shared" si="9"/>
        <v>0</v>
      </c>
      <c r="Q46" s="68">
        <f t="shared" si="9"/>
        <v>0</v>
      </c>
      <c r="R46" s="68">
        <f t="shared" si="9"/>
        <v>0</v>
      </c>
      <c r="S46" s="68">
        <f t="shared" si="9"/>
        <v>0</v>
      </c>
      <c r="T46" s="68">
        <f t="shared" si="9"/>
        <v>0</v>
      </c>
      <c r="U46" s="68">
        <f t="shared" si="9"/>
        <v>0</v>
      </c>
      <c r="V46" s="68">
        <f t="shared" si="9"/>
        <v>0</v>
      </c>
      <c r="W46" s="68">
        <f t="shared" si="9"/>
        <v>0</v>
      </c>
      <c r="X46" s="68">
        <f t="shared" si="9"/>
        <v>0</v>
      </c>
      <c r="Y46" s="68">
        <f t="shared" si="9"/>
        <v>0</v>
      </c>
      <c r="Z46" s="68">
        <f t="shared" si="9"/>
        <v>0</v>
      </c>
      <c r="AA46" s="68">
        <f t="shared" si="9"/>
        <v>0</v>
      </c>
      <c r="AB46" s="35">
        <f t="shared" si="7"/>
        <v>0</v>
      </c>
      <c r="AC46" s="10"/>
    </row>
    <row r="47" spans="1:29" ht="20.100000000000001" customHeight="1" x14ac:dyDescent="0.15">
      <c r="A47" s="10"/>
      <c r="B47" s="39"/>
      <c r="C47" s="40" t="s">
        <v>46</v>
      </c>
      <c r="D47" s="41"/>
      <c r="E47" s="42"/>
      <c r="F47" s="60"/>
      <c r="G47" s="60"/>
      <c r="H47" s="55"/>
      <c r="I47" s="55"/>
      <c r="J47" s="55"/>
      <c r="K47" s="55"/>
      <c r="L47" s="55"/>
      <c r="M47" s="55"/>
      <c r="N47" s="55"/>
      <c r="O47" s="55"/>
      <c r="P47" s="55"/>
      <c r="Q47" s="55"/>
      <c r="R47" s="55"/>
      <c r="S47" s="55"/>
      <c r="T47" s="55"/>
      <c r="U47" s="55"/>
      <c r="V47" s="55"/>
      <c r="W47" s="55"/>
      <c r="X47" s="55"/>
      <c r="Y47" s="55"/>
      <c r="Z47" s="55"/>
      <c r="AA47" s="55"/>
      <c r="AB47" s="44">
        <f t="shared" si="7"/>
        <v>0</v>
      </c>
      <c r="AC47" s="10"/>
    </row>
    <row r="48" spans="1:29" ht="20.100000000000001" customHeight="1" x14ac:dyDescent="0.15">
      <c r="A48" s="10"/>
      <c r="B48" s="23"/>
      <c r="C48" s="29" t="s">
        <v>47</v>
      </c>
      <c r="D48" s="25"/>
      <c r="E48" s="30"/>
      <c r="F48" s="69"/>
      <c r="G48" s="69"/>
      <c r="H48" s="70"/>
      <c r="I48" s="70"/>
      <c r="J48" s="70"/>
      <c r="K48" s="70"/>
      <c r="L48" s="70"/>
      <c r="M48" s="70"/>
      <c r="N48" s="70"/>
      <c r="O48" s="70"/>
      <c r="P48" s="70"/>
      <c r="Q48" s="70"/>
      <c r="R48" s="70"/>
      <c r="S48" s="70"/>
      <c r="T48" s="70"/>
      <c r="U48" s="70"/>
      <c r="V48" s="70"/>
      <c r="W48" s="70"/>
      <c r="X48" s="70"/>
      <c r="Y48" s="70"/>
      <c r="Z48" s="70"/>
      <c r="AA48" s="70"/>
      <c r="AB48" s="32">
        <f t="shared" si="7"/>
        <v>0</v>
      </c>
      <c r="AC48" s="10"/>
    </row>
    <row r="49" spans="1:30" ht="20.100000000000001" customHeight="1" thickBot="1" x14ac:dyDescent="0.2">
      <c r="A49" s="10"/>
      <c r="B49" s="48"/>
      <c r="C49" s="49"/>
      <c r="D49" s="49" t="s">
        <v>48</v>
      </c>
      <c r="E49" s="50"/>
      <c r="F49" s="61">
        <f>SUM(F47:F48)</f>
        <v>0</v>
      </c>
      <c r="G49" s="61">
        <f t="shared" ref="G49:AA49" si="10">SUM(G47:G48)</f>
        <v>0</v>
      </c>
      <c r="H49" s="61">
        <f t="shared" si="10"/>
        <v>0</v>
      </c>
      <c r="I49" s="61">
        <f t="shared" si="10"/>
        <v>0</v>
      </c>
      <c r="J49" s="61">
        <f t="shared" si="10"/>
        <v>0</v>
      </c>
      <c r="K49" s="61">
        <f t="shared" si="10"/>
        <v>0</v>
      </c>
      <c r="L49" s="61">
        <f t="shared" si="10"/>
        <v>0</v>
      </c>
      <c r="M49" s="61">
        <f t="shared" si="10"/>
        <v>0</v>
      </c>
      <c r="N49" s="61">
        <f t="shared" si="10"/>
        <v>0</v>
      </c>
      <c r="O49" s="61">
        <f t="shared" si="10"/>
        <v>0</v>
      </c>
      <c r="P49" s="61">
        <f t="shared" si="10"/>
        <v>0</v>
      </c>
      <c r="Q49" s="61">
        <f t="shared" si="10"/>
        <v>0</v>
      </c>
      <c r="R49" s="61">
        <f t="shared" si="10"/>
        <v>0</v>
      </c>
      <c r="S49" s="61">
        <f t="shared" si="10"/>
        <v>0</v>
      </c>
      <c r="T49" s="61">
        <f t="shared" si="10"/>
        <v>0</v>
      </c>
      <c r="U49" s="61">
        <f t="shared" si="10"/>
        <v>0</v>
      </c>
      <c r="V49" s="61">
        <f t="shared" si="10"/>
        <v>0</v>
      </c>
      <c r="W49" s="61">
        <f t="shared" si="10"/>
        <v>0</v>
      </c>
      <c r="X49" s="61">
        <f t="shared" si="10"/>
        <v>0</v>
      </c>
      <c r="Y49" s="61">
        <f t="shared" si="10"/>
        <v>0</v>
      </c>
      <c r="Z49" s="61">
        <f t="shared" si="10"/>
        <v>0</v>
      </c>
      <c r="AA49" s="61">
        <f t="shared" si="10"/>
        <v>0</v>
      </c>
      <c r="AB49" s="52">
        <f t="shared" si="7"/>
        <v>0</v>
      </c>
      <c r="AC49" s="10"/>
    </row>
    <row r="50" spans="1:30" ht="20.100000000000001" customHeight="1" thickBot="1" x14ac:dyDescent="0.2">
      <c r="A50" s="10"/>
      <c r="B50" s="71"/>
      <c r="C50" s="72"/>
      <c r="D50" s="73" t="s">
        <v>49</v>
      </c>
      <c r="E50" s="74"/>
      <c r="F50" s="75">
        <f>F46-F49</f>
        <v>0</v>
      </c>
      <c r="G50" s="75">
        <f t="shared" ref="G50:AA50" si="11">G46-G49</f>
        <v>0</v>
      </c>
      <c r="H50" s="75">
        <f t="shared" si="11"/>
        <v>0</v>
      </c>
      <c r="I50" s="75">
        <f t="shared" si="11"/>
        <v>0</v>
      </c>
      <c r="J50" s="75">
        <f t="shared" si="11"/>
        <v>0</v>
      </c>
      <c r="K50" s="75">
        <f t="shared" si="11"/>
        <v>0</v>
      </c>
      <c r="L50" s="75">
        <f t="shared" si="11"/>
        <v>0</v>
      </c>
      <c r="M50" s="75">
        <f t="shared" si="11"/>
        <v>0</v>
      </c>
      <c r="N50" s="75">
        <f t="shared" si="11"/>
        <v>0</v>
      </c>
      <c r="O50" s="75">
        <f t="shared" si="11"/>
        <v>0</v>
      </c>
      <c r="P50" s="75">
        <f t="shared" si="11"/>
        <v>0</v>
      </c>
      <c r="Q50" s="75">
        <f t="shared" si="11"/>
        <v>0</v>
      </c>
      <c r="R50" s="75">
        <f t="shared" si="11"/>
        <v>0</v>
      </c>
      <c r="S50" s="75">
        <f t="shared" si="11"/>
        <v>0</v>
      </c>
      <c r="T50" s="75">
        <f t="shared" si="11"/>
        <v>0</v>
      </c>
      <c r="U50" s="75">
        <f t="shared" si="11"/>
        <v>0</v>
      </c>
      <c r="V50" s="75">
        <f t="shared" si="11"/>
        <v>0</v>
      </c>
      <c r="W50" s="75">
        <f t="shared" si="11"/>
        <v>0</v>
      </c>
      <c r="X50" s="75">
        <f t="shared" si="11"/>
        <v>0</v>
      </c>
      <c r="Y50" s="75">
        <f t="shared" si="11"/>
        <v>0</v>
      </c>
      <c r="Z50" s="75">
        <f t="shared" si="11"/>
        <v>0</v>
      </c>
      <c r="AA50" s="75">
        <f t="shared" si="11"/>
        <v>0</v>
      </c>
      <c r="AB50" s="76">
        <f t="shared" si="7"/>
        <v>0</v>
      </c>
      <c r="AC50" s="10"/>
    </row>
    <row r="51" spans="1:30" ht="20.100000000000001" customHeight="1" thickBot="1" x14ac:dyDescent="0.2">
      <c r="A51" s="10"/>
      <c r="B51" s="71"/>
      <c r="C51" s="72"/>
      <c r="D51" s="73" t="s">
        <v>50</v>
      </c>
      <c r="E51" s="74"/>
      <c r="F51" s="75">
        <f>F44+F50</f>
        <v>0</v>
      </c>
      <c r="G51" s="75">
        <f t="shared" ref="G51:AA51" si="12">G44+G50</f>
        <v>0</v>
      </c>
      <c r="H51" s="75">
        <f t="shared" si="12"/>
        <v>0</v>
      </c>
      <c r="I51" s="75">
        <f t="shared" si="12"/>
        <v>0</v>
      </c>
      <c r="J51" s="75">
        <f t="shared" si="12"/>
        <v>0</v>
      </c>
      <c r="K51" s="75">
        <f t="shared" si="12"/>
        <v>0</v>
      </c>
      <c r="L51" s="75">
        <f t="shared" si="12"/>
        <v>0</v>
      </c>
      <c r="M51" s="75">
        <f t="shared" si="12"/>
        <v>0</v>
      </c>
      <c r="N51" s="75">
        <f t="shared" si="12"/>
        <v>0</v>
      </c>
      <c r="O51" s="75">
        <f t="shared" si="12"/>
        <v>0</v>
      </c>
      <c r="P51" s="75">
        <f t="shared" si="12"/>
        <v>0</v>
      </c>
      <c r="Q51" s="75">
        <f t="shared" si="12"/>
        <v>0</v>
      </c>
      <c r="R51" s="75">
        <f t="shared" si="12"/>
        <v>0</v>
      </c>
      <c r="S51" s="75">
        <f t="shared" si="12"/>
        <v>0</v>
      </c>
      <c r="T51" s="75">
        <f t="shared" si="12"/>
        <v>0</v>
      </c>
      <c r="U51" s="75">
        <f t="shared" si="12"/>
        <v>0</v>
      </c>
      <c r="V51" s="75">
        <f t="shared" si="12"/>
        <v>0</v>
      </c>
      <c r="W51" s="75">
        <f t="shared" si="12"/>
        <v>0</v>
      </c>
      <c r="X51" s="75">
        <f t="shared" si="12"/>
        <v>0</v>
      </c>
      <c r="Y51" s="75">
        <f t="shared" si="12"/>
        <v>0</v>
      </c>
      <c r="Z51" s="75">
        <f t="shared" si="12"/>
        <v>0</v>
      </c>
      <c r="AA51" s="75">
        <f t="shared" si="12"/>
        <v>0</v>
      </c>
      <c r="AB51" s="76">
        <f t="shared" si="7"/>
        <v>0</v>
      </c>
      <c r="AC51" s="10"/>
    </row>
    <row r="52" spans="1:30" ht="20.100000000000001" customHeight="1" thickBot="1" x14ac:dyDescent="0.2">
      <c r="A52" s="10"/>
      <c r="B52" s="71"/>
      <c r="C52" s="72"/>
      <c r="D52" s="73" t="s">
        <v>51</v>
      </c>
      <c r="E52" s="74"/>
      <c r="F52" s="77">
        <v>0</v>
      </c>
      <c r="G52" s="77">
        <v>0</v>
      </c>
      <c r="H52" s="77">
        <v>0</v>
      </c>
      <c r="I52" s="77">
        <v>0</v>
      </c>
      <c r="J52" s="77">
        <v>0</v>
      </c>
      <c r="K52" s="77">
        <v>0</v>
      </c>
      <c r="L52" s="77">
        <v>0</v>
      </c>
      <c r="M52" s="77">
        <v>0</v>
      </c>
      <c r="N52" s="77">
        <v>0</v>
      </c>
      <c r="O52" s="77">
        <v>0</v>
      </c>
      <c r="P52" s="77">
        <v>0</v>
      </c>
      <c r="Q52" s="77">
        <v>0</v>
      </c>
      <c r="R52" s="77">
        <v>0</v>
      </c>
      <c r="S52" s="77">
        <v>0</v>
      </c>
      <c r="T52" s="77">
        <v>0</v>
      </c>
      <c r="U52" s="77">
        <v>0</v>
      </c>
      <c r="V52" s="77">
        <v>0</v>
      </c>
      <c r="W52" s="77">
        <v>0</v>
      </c>
      <c r="X52" s="77">
        <v>0</v>
      </c>
      <c r="Y52" s="77">
        <v>0</v>
      </c>
      <c r="Z52" s="77">
        <v>0</v>
      </c>
      <c r="AA52" s="77">
        <v>0</v>
      </c>
      <c r="AB52" s="76">
        <f t="shared" si="7"/>
        <v>0</v>
      </c>
      <c r="AC52" s="10"/>
    </row>
    <row r="53" spans="1:30" ht="20.100000000000001" customHeight="1" thickBot="1" x14ac:dyDescent="0.2">
      <c r="A53" s="10"/>
      <c r="B53" s="62"/>
      <c r="C53" s="63"/>
      <c r="D53" s="64" t="s">
        <v>52</v>
      </c>
      <c r="E53" s="65"/>
      <c r="F53" s="66">
        <f>F51+F52</f>
        <v>0</v>
      </c>
      <c r="G53" s="66">
        <f t="shared" ref="G53:AA53" si="13">G51+G52</f>
        <v>0</v>
      </c>
      <c r="H53" s="66">
        <f>H51+H52</f>
        <v>0</v>
      </c>
      <c r="I53" s="66">
        <f t="shared" si="13"/>
        <v>0</v>
      </c>
      <c r="J53" s="66">
        <f t="shared" si="13"/>
        <v>0</v>
      </c>
      <c r="K53" s="66">
        <f t="shared" si="13"/>
        <v>0</v>
      </c>
      <c r="L53" s="66">
        <f t="shared" si="13"/>
        <v>0</v>
      </c>
      <c r="M53" s="66">
        <f t="shared" si="13"/>
        <v>0</v>
      </c>
      <c r="N53" s="66">
        <f t="shared" si="13"/>
        <v>0</v>
      </c>
      <c r="O53" s="66">
        <f t="shared" si="13"/>
        <v>0</v>
      </c>
      <c r="P53" s="66">
        <f t="shared" si="13"/>
        <v>0</v>
      </c>
      <c r="Q53" s="66">
        <f t="shared" si="13"/>
        <v>0</v>
      </c>
      <c r="R53" s="66">
        <f t="shared" si="13"/>
        <v>0</v>
      </c>
      <c r="S53" s="66">
        <f t="shared" si="13"/>
        <v>0</v>
      </c>
      <c r="T53" s="66">
        <f t="shared" si="13"/>
        <v>0</v>
      </c>
      <c r="U53" s="66">
        <f t="shared" si="13"/>
        <v>0</v>
      </c>
      <c r="V53" s="66">
        <f t="shared" si="13"/>
        <v>0</v>
      </c>
      <c r="W53" s="66">
        <f t="shared" si="13"/>
        <v>0</v>
      </c>
      <c r="X53" s="66">
        <f t="shared" si="13"/>
        <v>0</v>
      </c>
      <c r="Y53" s="66">
        <f t="shared" si="13"/>
        <v>0</v>
      </c>
      <c r="Z53" s="66">
        <f t="shared" si="13"/>
        <v>0</v>
      </c>
      <c r="AA53" s="66">
        <f t="shared" si="13"/>
        <v>0</v>
      </c>
      <c r="AB53" s="67">
        <f t="shared" si="7"/>
        <v>0</v>
      </c>
      <c r="AC53" s="10"/>
    </row>
    <row r="54" spans="1:30" ht="20.100000000000001" customHeight="1" thickTop="1" x14ac:dyDescent="0.15">
      <c r="A54" s="10"/>
      <c r="B54" s="23"/>
      <c r="C54" s="29"/>
      <c r="D54" s="25" t="s">
        <v>53</v>
      </c>
      <c r="E54" s="26"/>
      <c r="F54" s="27">
        <v>0</v>
      </c>
      <c r="G54" s="27">
        <v>0</v>
      </c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  <c r="AA54" s="27"/>
      <c r="AB54" s="28">
        <f t="shared" si="7"/>
        <v>0</v>
      </c>
      <c r="AC54" s="10"/>
    </row>
    <row r="55" spans="1:30" ht="20.100000000000001" customHeight="1" thickBot="1" x14ac:dyDescent="0.2">
      <c r="A55" s="10"/>
      <c r="B55" s="48"/>
      <c r="C55" s="49"/>
      <c r="D55" s="49" t="s">
        <v>54</v>
      </c>
      <c r="E55" s="50"/>
      <c r="F55" s="61">
        <f>SUM(F54)</f>
        <v>0</v>
      </c>
      <c r="G55" s="61">
        <f t="shared" ref="G55:AA55" si="14">SUM(G54)</f>
        <v>0</v>
      </c>
      <c r="H55" s="61">
        <f t="shared" si="14"/>
        <v>0</v>
      </c>
      <c r="I55" s="61">
        <f t="shared" si="14"/>
        <v>0</v>
      </c>
      <c r="J55" s="61">
        <f t="shared" si="14"/>
        <v>0</v>
      </c>
      <c r="K55" s="61">
        <f t="shared" si="14"/>
        <v>0</v>
      </c>
      <c r="L55" s="61">
        <f t="shared" si="14"/>
        <v>0</v>
      </c>
      <c r="M55" s="61">
        <f t="shared" si="14"/>
        <v>0</v>
      </c>
      <c r="N55" s="61">
        <f t="shared" si="14"/>
        <v>0</v>
      </c>
      <c r="O55" s="61">
        <f t="shared" si="14"/>
        <v>0</v>
      </c>
      <c r="P55" s="61">
        <f t="shared" si="14"/>
        <v>0</v>
      </c>
      <c r="Q55" s="61">
        <f t="shared" si="14"/>
        <v>0</v>
      </c>
      <c r="R55" s="61">
        <f t="shared" si="14"/>
        <v>0</v>
      </c>
      <c r="S55" s="61">
        <f t="shared" si="14"/>
        <v>0</v>
      </c>
      <c r="T55" s="61">
        <f t="shared" si="14"/>
        <v>0</v>
      </c>
      <c r="U55" s="61">
        <f t="shared" si="14"/>
        <v>0</v>
      </c>
      <c r="V55" s="61">
        <f t="shared" si="14"/>
        <v>0</v>
      </c>
      <c r="W55" s="61">
        <f t="shared" si="14"/>
        <v>0</v>
      </c>
      <c r="X55" s="61">
        <f t="shared" si="14"/>
        <v>0</v>
      </c>
      <c r="Y55" s="61">
        <f t="shared" si="14"/>
        <v>0</v>
      </c>
      <c r="Z55" s="61">
        <f t="shared" si="14"/>
        <v>0</v>
      </c>
      <c r="AA55" s="61">
        <f t="shared" si="14"/>
        <v>0</v>
      </c>
      <c r="AB55" s="52">
        <f t="shared" si="7"/>
        <v>0</v>
      </c>
      <c r="AC55" s="10"/>
    </row>
    <row r="56" spans="1:30" ht="20.100000000000001" customHeight="1" thickBot="1" x14ac:dyDescent="0.2">
      <c r="A56" s="10"/>
      <c r="B56" s="71"/>
      <c r="C56" s="72"/>
      <c r="D56" s="73" t="s">
        <v>55</v>
      </c>
      <c r="E56" s="74"/>
      <c r="F56" s="75">
        <f>F53-F55</f>
        <v>0</v>
      </c>
      <c r="G56" s="75">
        <f t="shared" ref="G56:AA56" si="15">G53-G55</f>
        <v>0</v>
      </c>
      <c r="H56" s="75">
        <f t="shared" si="15"/>
        <v>0</v>
      </c>
      <c r="I56" s="75">
        <f t="shared" si="15"/>
        <v>0</v>
      </c>
      <c r="J56" s="75">
        <f t="shared" si="15"/>
        <v>0</v>
      </c>
      <c r="K56" s="75">
        <f t="shared" si="15"/>
        <v>0</v>
      </c>
      <c r="L56" s="75">
        <f t="shared" si="15"/>
        <v>0</v>
      </c>
      <c r="M56" s="75">
        <f t="shared" si="15"/>
        <v>0</v>
      </c>
      <c r="N56" s="75">
        <f t="shared" si="15"/>
        <v>0</v>
      </c>
      <c r="O56" s="75">
        <f t="shared" si="15"/>
        <v>0</v>
      </c>
      <c r="P56" s="75">
        <f t="shared" si="15"/>
        <v>0</v>
      </c>
      <c r="Q56" s="75">
        <f t="shared" si="15"/>
        <v>0</v>
      </c>
      <c r="R56" s="75">
        <f t="shared" si="15"/>
        <v>0</v>
      </c>
      <c r="S56" s="75">
        <f t="shared" si="15"/>
        <v>0</v>
      </c>
      <c r="T56" s="75">
        <f t="shared" si="15"/>
        <v>0</v>
      </c>
      <c r="U56" s="75">
        <f t="shared" si="15"/>
        <v>0</v>
      </c>
      <c r="V56" s="75">
        <f t="shared" si="15"/>
        <v>0</v>
      </c>
      <c r="W56" s="75">
        <f t="shared" si="15"/>
        <v>0</v>
      </c>
      <c r="X56" s="75">
        <f t="shared" si="15"/>
        <v>0</v>
      </c>
      <c r="Y56" s="75">
        <f t="shared" si="15"/>
        <v>0</v>
      </c>
      <c r="Z56" s="75">
        <f t="shared" si="15"/>
        <v>0</v>
      </c>
      <c r="AA56" s="75">
        <f t="shared" si="15"/>
        <v>0</v>
      </c>
      <c r="AB56" s="76">
        <f t="shared" si="7"/>
        <v>0</v>
      </c>
      <c r="AC56" s="10"/>
    </row>
    <row r="57" spans="1:30" ht="20.100000000000001" customHeight="1" x14ac:dyDescent="0.15">
      <c r="A57" s="10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  <c r="AA57" s="10"/>
      <c r="AB57" s="10"/>
      <c r="AC57" s="10"/>
    </row>
    <row r="58" spans="1:30" ht="20.100000000000001" customHeight="1" thickBot="1" x14ac:dyDescent="0.2">
      <c r="A58" s="10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  <c r="AA58" s="10"/>
      <c r="AB58" s="10"/>
      <c r="AC58" s="10"/>
    </row>
    <row r="59" spans="1:30" ht="20.100000000000001" customHeight="1" thickBot="1" x14ac:dyDescent="0.2">
      <c r="A59" s="10"/>
      <c r="B59" s="12" t="s">
        <v>56</v>
      </c>
      <c r="C59" s="13"/>
      <c r="D59" s="13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5"/>
      <c r="AC59" s="10"/>
    </row>
    <row r="60" spans="1:30" ht="20.100000000000001" customHeight="1" thickBot="1" x14ac:dyDescent="0.2">
      <c r="A60" s="10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  <c r="AA60" s="10"/>
      <c r="AB60" s="16" t="s">
        <v>17</v>
      </c>
      <c r="AC60" s="10"/>
    </row>
    <row r="61" spans="1:30" ht="20.100000000000001" customHeight="1" x14ac:dyDescent="0.15">
      <c r="A61" s="10"/>
      <c r="B61" s="161" t="s">
        <v>18</v>
      </c>
      <c r="C61" s="162"/>
      <c r="D61" s="162"/>
      <c r="E61" s="163"/>
      <c r="F61" s="17" t="s">
        <v>19</v>
      </c>
      <c r="G61" s="18"/>
      <c r="H61" s="19" t="s">
        <v>20</v>
      </c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  <c r="AA61" s="18"/>
      <c r="AB61" s="167" t="s">
        <v>21</v>
      </c>
      <c r="AC61" s="10"/>
    </row>
    <row r="62" spans="1:30" ht="20.100000000000001" customHeight="1" thickBot="1" x14ac:dyDescent="0.2">
      <c r="A62" s="10"/>
      <c r="B62" s="164"/>
      <c r="C62" s="165"/>
      <c r="D62" s="165"/>
      <c r="E62" s="166"/>
      <c r="F62" s="20">
        <f>F6</f>
        <v>2026</v>
      </c>
      <c r="G62" s="20">
        <f>F62+1</f>
        <v>2027</v>
      </c>
      <c r="H62" s="20">
        <f>G62+1</f>
        <v>2028</v>
      </c>
      <c r="I62" s="20">
        <f t="shared" ref="I62:AA62" si="16">H62+1</f>
        <v>2029</v>
      </c>
      <c r="J62" s="20">
        <f t="shared" si="16"/>
        <v>2030</v>
      </c>
      <c r="K62" s="20">
        <f t="shared" si="16"/>
        <v>2031</v>
      </c>
      <c r="L62" s="20">
        <f t="shared" si="16"/>
        <v>2032</v>
      </c>
      <c r="M62" s="20">
        <f t="shared" si="16"/>
        <v>2033</v>
      </c>
      <c r="N62" s="20">
        <f t="shared" si="16"/>
        <v>2034</v>
      </c>
      <c r="O62" s="20">
        <f t="shared" si="16"/>
        <v>2035</v>
      </c>
      <c r="P62" s="20">
        <f t="shared" si="16"/>
        <v>2036</v>
      </c>
      <c r="Q62" s="20">
        <f t="shared" si="16"/>
        <v>2037</v>
      </c>
      <c r="R62" s="20">
        <f t="shared" si="16"/>
        <v>2038</v>
      </c>
      <c r="S62" s="20">
        <f t="shared" si="16"/>
        <v>2039</v>
      </c>
      <c r="T62" s="20">
        <f t="shared" si="16"/>
        <v>2040</v>
      </c>
      <c r="U62" s="20">
        <f t="shared" si="16"/>
        <v>2041</v>
      </c>
      <c r="V62" s="20">
        <f t="shared" si="16"/>
        <v>2042</v>
      </c>
      <c r="W62" s="20">
        <f t="shared" si="16"/>
        <v>2043</v>
      </c>
      <c r="X62" s="20">
        <f t="shared" si="16"/>
        <v>2044</v>
      </c>
      <c r="Y62" s="20">
        <f t="shared" si="16"/>
        <v>2045</v>
      </c>
      <c r="Z62" s="20">
        <f>Y62+1</f>
        <v>2046</v>
      </c>
      <c r="AA62" s="20">
        <f t="shared" si="16"/>
        <v>2047</v>
      </c>
      <c r="AB62" s="168"/>
      <c r="AC62" s="21"/>
      <c r="AD62" s="22"/>
    </row>
    <row r="63" spans="1:30" ht="20.100000000000001" customHeight="1" thickTop="1" x14ac:dyDescent="0.15">
      <c r="A63" s="10"/>
      <c r="B63" s="23"/>
      <c r="C63" s="24" t="s">
        <v>57</v>
      </c>
      <c r="D63" s="25"/>
      <c r="E63" s="26"/>
      <c r="F63" s="57">
        <f>IF(F56&lt;0,0,F56)</f>
        <v>0</v>
      </c>
      <c r="G63" s="57">
        <f t="shared" ref="G63:AA63" si="17">IF(G56&lt;0,0,G56)</f>
        <v>0</v>
      </c>
      <c r="H63" s="57">
        <f t="shared" si="17"/>
        <v>0</v>
      </c>
      <c r="I63" s="57">
        <f t="shared" si="17"/>
        <v>0</v>
      </c>
      <c r="J63" s="57">
        <f t="shared" si="17"/>
        <v>0</v>
      </c>
      <c r="K63" s="57">
        <f t="shared" si="17"/>
        <v>0</v>
      </c>
      <c r="L63" s="57">
        <f t="shared" si="17"/>
        <v>0</v>
      </c>
      <c r="M63" s="57">
        <f t="shared" si="17"/>
        <v>0</v>
      </c>
      <c r="N63" s="57">
        <f t="shared" si="17"/>
        <v>0</v>
      </c>
      <c r="O63" s="57">
        <f t="shared" si="17"/>
        <v>0</v>
      </c>
      <c r="P63" s="57">
        <f t="shared" si="17"/>
        <v>0</v>
      </c>
      <c r="Q63" s="57">
        <f t="shared" si="17"/>
        <v>0</v>
      </c>
      <c r="R63" s="57">
        <f t="shared" si="17"/>
        <v>0</v>
      </c>
      <c r="S63" s="57">
        <f t="shared" si="17"/>
        <v>0</v>
      </c>
      <c r="T63" s="57">
        <f t="shared" si="17"/>
        <v>0</v>
      </c>
      <c r="U63" s="57">
        <f t="shared" si="17"/>
        <v>0</v>
      </c>
      <c r="V63" s="57">
        <f t="shared" si="17"/>
        <v>0</v>
      </c>
      <c r="W63" s="57">
        <f t="shared" si="17"/>
        <v>0</v>
      </c>
      <c r="X63" s="57">
        <f t="shared" si="17"/>
        <v>0</v>
      </c>
      <c r="Y63" s="57">
        <f t="shared" si="17"/>
        <v>0</v>
      </c>
      <c r="Z63" s="57">
        <f t="shared" si="17"/>
        <v>0</v>
      </c>
      <c r="AA63" s="57">
        <f t="shared" si="17"/>
        <v>0</v>
      </c>
      <c r="AB63" s="28">
        <f>SUM(F63:AA63)</f>
        <v>0</v>
      </c>
      <c r="AC63" s="10"/>
    </row>
    <row r="64" spans="1:30" ht="20.100000000000001" customHeight="1" x14ac:dyDescent="0.15">
      <c r="A64" s="10"/>
      <c r="B64" s="23"/>
      <c r="C64" s="29" t="s">
        <v>58</v>
      </c>
      <c r="D64" s="25"/>
      <c r="E64" s="30"/>
      <c r="F64" s="70"/>
      <c r="G64" s="69"/>
      <c r="H64" s="69"/>
      <c r="I64" s="69"/>
      <c r="J64" s="69"/>
      <c r="K64" s="69"/>
      <c r="L64" s="69"/>
      <c r="M64" s="69"/>
      <c r="N64" s="69"/>
      <c r="O64" s="69"/>
      <c r="P64" s="69"/>
      <c r="Q64" s="69"/>
      <c r="R64" s="69"/>
      <c r="S64" s="69"/>
      <c r="T64" s="69"/>
      <c r="U64" s="69"/>
      <c r="V64" s="69"/>
      <c r="W64" s="69"/>
      <c r="X64" s="69"/>
      <c r="Y64" s="69"/>
      <c r="Z64" s="69"/>
      <c r="AA64" s="69"/>
      <c r="AB64" s="32">
        <f t="shared" ref="AB64:AB72" si="18">SUM(F64:AA64)</f>
        <v>0</v>
      </c>
      <c r="AC64" s="10"/>
    </row>
    <row r="65" spans="1:30" ht="20.100000000000001" customHeight="1" thickBot="1" x14ac:dyDescent="0.2">
      <c r="A65" s="10"/>
      <c r="B65" s="33"/>
      <c r="C65" s="36"/>
      <c r="D65" s="37" t="s">
        <v>59</v>
      </c>
      <c r="E65" s="38"/>
      <c r="F65" s="59">
        <f>SUM(F63:F64)</f>
        <v>0</v>
      </c>
      <c r="G65" s="59">
        <f t="shared" ref="G65:AA65" si="19">SUM(G63:G64)</f>
        <v>0</v>
      </c>
      <c r="H65" s="59">
        <f t="shared" si="19"/>
        <v>0</v>
      </c>
      <c r="I65" s="59">
        <f t="shared" si="19"/>
        <v>0</v>
      </c>
      <c r="J65" s="59">
        <f t="shared" si="19"/>
        <v>0</v>
      </c>
      <c r="K65" s="59">
        <f t="shared" si="19"/>
        <v>0</v>
      </c>
      <c r="L65" s="59">
        <f t="shared" si="19"/>
        <v>0</v>
      </c>
      <c r="M65" s="59">
        <f t="shared" si="19"/>
        <v>0</v>
      </c>
      <c r="N65" s="59">
        <f t="shared" si="19"/>
        <v>0</v>
      </c>
      <c r="O65" s="59">
        <f t="shared" si="19"/>
        <v>0</v>
      </c>
      <c r="P65" s="59">
        <f t="shared" si="19"/>
        <v>0</v>
      </c>
      <c r="Q65" s="59">
        <f t="shared" si="19"/>
        <v>0</v>
      </c>
      <c r="R65" s="59">
        <f t="shared" si="19"/>
        <v>0</v>
      </c>
      <c r="S65" s="59">
        <f t="shared" si="19"/>
        <v>0</v>
      </c>
      <c r="T65" s="59">
        <f t="shared" si="19"/>
        <v>0</v>
      </c>
      <c r="U65" s="59">
        <f t="shared" si="19"/>
        <v>0</v>
      </c>
      <c r="V65" s="59">
        <f t="shared" si="19"/>
        <v>0</v>
      </c>
      <c r="W65" s="59">
        <f t="shared" si="19"/>
        <v>0</v>
      </c>
      <c r="X65" s="59">
        <f t="shared" si="19"/>
        <v>0</v>
      </c>
      <c r="Y65" s="59">
        <f t="shared" si="19"/>
        <v>0</v>
      </c>
      <c r="Z65" s="59">
        <f t="shared" si="19"/>
        <v>0</v>
      </c>
      <c r="AA65" s="59">
        <f t="shared" si="19"/>
        <v>0</v>
      </c>
      <c r="AB65" s="35">
        <f t="shared" si="18"/>
        <v>0</v>
      </c>
      <c r="AC65" s="10"/>
    </row>
    <row r="66" spans="1:30" ht="20.100000000000001" customHeight="1" x14ac:dyDescent="0.15">
      <c r="A66" s="10"/>
      <c r="B66" s="39"/>
      <c r="C66" s="40" t="s">
        <v>60</v>
      </c>
      <c r="D66" s="41"/>
      <c r="E66" s="42"/>
      <c r="F66" s="43">
        <f>IF(F56&lt;0,F56,0)</f>
        <v>0</v>
      </c>
      <c r="G66" s="43">
        <f t="shared" ref="G66:AA66" si="20">IF(G56&lt;0,G56,0)</f>
        <v>0</v>
      </c>
      <c r="H66" s="43">
        <f t="shared" si="20"/>
        <v>0</v>
      </c>
      <c r="I66" s="43">
        <f t="shared" si="20"/>
        <v>0</v>
      </c>
      <c r="J66" s="43">
        <f t="shared" si="20"/>
        <v>0</v>
      </c>
      <c r="K66" s="43">
        <f t="shared" si="20"/>
        <v>0</v>
      </c>
      <c r="L66" s="43">
        <f t="shared" si="20"/>
        <v>0</v>
      </c>
      <c r="M66" s="43">
        <f t="shared" si="20"/>
        <v>0</v>
      </c>
      <c r="N66" s="43">
        <f t="shared" si="20"/>
        <v>0</v>
      </c>
      <c r="O66" s="43">
        <f t="shared" si="20"/>
        <v>0</v>
      </c>
      <c r="P66" s="43">
        <f t="shared" si="20"/>
        <v>0</v>
      </c>
      <c r="Q66" s="43">
        <f t="shared" si="20"/>
        <v>0</v>
      </c>
      <c r="R66" s="43">
        <f t="shared" si="20"/>
        <v>0</v>
      </c>
      <c r="S66" s="43">
        <f t="shared" si="20"/>
        <v>0</v>
      </c>
      <c r="T66" s="43">
        <f t="shared" si="20"/>
        <v>0</v>
      </c>
      <c r="U66" s="43">
        <f t="shared" si="20"/>
        <v>0</v>
      </c>
      <c r="V66" s="43">
        <f t="shared" si="20"/>
        <v>0</v>
      </c>
      <c r="W66" s="43">
        <f t="shared" si="20"/>
        <v>0</v>
      </c>
      <c r="X66" s="43">
        <f t="shared" si="20"/>
        <v>0</v>
      </c>
      <c r="Y66" s="43">
        <f t="shared" si="20"/>
        <v>0</v>
      </c>
      <c r="Z66" s="43">
        <f t="shared" si="20"/>
        <v>0</v>
      </c>
      <c r="AA66" s="43">
        <f t="shared" si="20"/>
        <v>0</v>
      </c>
      <c r="AB66" s="44">
        <f t="shared" si="18"/>
        <v>0</v>
      </c>
      <c r="AC66" s="10"/>
    </row>
    <row r="67" spans="1:30" ht="20.100000000000001" customHeight="1" x14ac:dyDescent="0.15">
      <c r="A67" s="10"/>
      <c r="B67" s="23"/>
      <c r="C67" s="29"/>
      <c r="D67" s="25"/>
      <c r="E67" s="30"/>
      <c r="F67" s="69"/>
      <c r="G67" s="69"/>
      <c r="H67" s="69"/>
      <c r="I67" s="69"/>
      <c r="J67" s="69"/>
      <c r="K67" s="69"/>
      <c r="L67" s="69"/>
      <c r="M67" s="69"/>
      <c r="N67" s="69"/>
      <c r="O67" s="69"/>
      <c r="P67" s="69"/>
      <c r="Q67" s="69"/>
      <c r="R67" s="69"/>
      <c r="S67" s="69"/>
      <c r="T67" s="69"/>
      <c r="U67" s="69"/>
      <c r="V67" s="69"/>
      <c r="W67" s="69"/>
      <c r="X67" s="69"/>
      <c r="Y67" s="69"/>
      <c r="Z67" s="69"/>
      <c r="AA67" s="69"/>
      <c r="AB67" s="32">
        <f t="shared" si="18"/>
        <v>0</v>
      </c>
      <c r="AC67" s="10"/>
    </row>
    <row r="68" spans="1:30" ht="20.100000000000001" customHeight="1" thickBot="1" x14ac:dyDescent="0.2">
      <c r="A68" s="10"/>
      <c r="B68" s="48"/>
      <c r="C68" s="49"/>
      <c r="D68" s="49" t="s">
        <v>61</v>
      </c>
      <c r="E68" s="50"/>
      <c r="F68" s="59">
        <f>SUM(F66:F67)</f>
        <v>0</v>
      </c>
      <c r="G68" s="59">
        <f t="shared" ref="G68:AA68" si="21">SUM(G66:G67)</f>
        <v>0</v>
      </c>
      <c r="H68" s="59">
        <f t="shared" si="21"/>
        <v>0</v>
      </c>
      <c r="I68" s="59">
        <f t="shared" si="21"/>
        <v>0</v>
      </c>
      <c r="J68" s="59">
        <f t="shared" si="21"/>
        <v>0</v>
      </c>
      <c r="K68" s="59">
        <f t="shared" si="21"/>
        <v>0</v>
      </c>
      <c r="L68" s="59">
        <f t="shared" si="21"/>
        <v>0</v>
      </c>
      <c r="M68" s="59">
        <f t="shared" si="21"/>
        <v>0</v>
      </c>
      <c r="N68" s="59">
        <f t="shared" si="21"/>
        <v>0</v>
      </c>
      <c r="O68" s="59">
        <f t="shared" si="21"/>
        <v>0</v>
      </c>
      <c r="P68" s="59">
        <f t="shared" si="21"/>
        <v>0</v>
      </c>
      <c r="Q68" s="59">
        <f t="shared" si="21"/>
        <v>0</v>
      </c>
      <c r="R68" s="59">
        <f t="shared" si="21"/>
        <v>0</v>
      </c>
      <c r="S68" s="59">
        <f t="shared" si="21"/>
        <v>0</v>
      </c>
      <c r="T68" s="59">
        <f t="shared" si="21"/>
        <v>0</v>
      </c>
      <c r="U68" s="59">
        <f t="shared" si="21"/>
        <v>0</v>
      </c>
      <c r="V68" s="59">
        <f t="shared" si="21"/>
        <v>0</v>
      </c>
      <c r="W68" s="59">
        <f t="shared" si="21"/>
        <v>0</v>
      </c>
      <c r="X68" s="59">
        <f t="shared" si="21"/>
        <v>0</v>
      </c>
      <c r="Y68" s="59">
        <f t="shared" si="21"/>
        <v>0</v>
      </c>
      <c r="Z68" s="59">
        <f t="shared" si="21"/>
        <v>0</v>
      </c>
      <c r="AA68" s="59">
        <f t="shared" si="21"/>
        <v>0</v>
      </c>
      <c r="AB68" s="52">
        <f t="shared" si="18"/>
        <v>0</v>
      </c>
      <c r="AC68" s="10"/>
    </row>
    <row r="69" spans="1:30" ht="20.100000000000001" customHeight="1" thickBot="1" x14ac:dyDescent="0.2">
      <c r="A69" s="10"/>
      <c r="B69" s="71" t="s">
        <v>62</v>
      </c>
      <c r="C69" s="72"/>
      <c r="D69" s="73"/>
      <c r="E69" s="74"/>
      <c r="F69" s="75">
        <f>F65+F68</f>
        <v>0</v>
      </c>
      <c r="G69" s="75">
        <f t="shared" ref="G69:AA69" si="22">G65+G68</f>
        <v>0</v>
      </c>
      <c r="H69" s="75">
        <f t="shared" si="22"/>
        <v>0</v>
      </c>
      <c r="I69" s="75">
        <f t="shared" si="22"/>
        <v>0</v>
      </c>
      <c r="J69" s="75">
        <f t="shared" si="22"/>
        <v>0</v>
      </c>
      <c r="K69" s="75">
        <f t="shared" si="22"/>
        <v>0</v>
      </c>
      <c r="L69" s="75">
        <f t="shared" si="22"/>
        <v>0</v>
      </c>
      <c r="M69" s="75">
        <f t="shared" si="22"/>
        <v>0</v>
      </c>
      <c r="N69" s="75">
        <f t="shared" si="22"/>
        <v>0</v>
      </c>
      <c r="O69" s="75">
        <f t="shared" si="22"/>
        <v>0</v>
      </c>
      <c r="P69" s="75">
        <f t="shared" si="22"/>
        <v>0</v>
      </c>
      <c r="Q69" s="75">
        <f t="shared" si="22"/>
        <v>0</v>
      </c>
      <c r="R69" s="75">
        <f t="shared" si="22"/>
        <v>0</v>
      </c>
      <c r="S69" s="75">
        <f t="shared" si="22"/>
        <v>0</v>
      </c>
      <c r="T69" s="75">
        <f t="shared" si="22"/>
        <v>0</v>
      </c>
      <c r="U69" s="75">
        <f t="shared" si="22"/>
        <v>0</v>
      </c>
      <c r="V69" s="75">
        <f t="shared" si="22"/>
        <v>0</v>
      </c>
      <c r="W69" s="75">
        <f t="shared" si="22"/>
        <v>0</v>
      </c>
      <c r="X69" s="75">
        <f t="shared" si="22"/>
        <v>0</v>
      </c>
      <c r="Y69" s="75">
        <f t="shared" si="22"/>
        <v>0</v>
      </c>
      <c r="Z69" s="75">
        <f t="shared" si="22"/>
        <v>0</v>
      </c>
      <c r="AA69" s="75">
        <f t="shared" si="22"/>
        <v>0</v>
      </c>
      <c r="AB69" s="76">
        <f t="shared" si="18"/>
        <v>0</v>
      </c>
      <c r="AC69" s="10"/>
    </row>
    <row r="70" spans="1:30" ht="20.100000000000001" customHeight="1" thickBot="1" x14ac:dyDescent="0.2">
      <c r="A70" s="10"/>
      <c r="B70" s="62" t="s">
        <v>63</v>
      </c>
      <c r="C70" s="63"/>
      <c r="D70" s="64" t="s">
        <v>64</v>
      </c>
      <c r="E70" s="78">
        <v>0</v>
      </c>
      <c r="F70" s="79">
        <f>IF(F69&lt;0,0,F69*$E$70)</f>
        <v>0</v>
      </c>
      <c r="G70" s="79">
        <f>IF(G69&lt;0,0,G69*$E$70)</f>
        <v>0</v>
      </c>
      <c r="H70" s="79">
        <f>IF(H69&lt;0,0,H69*$E$70)</f>
        <v>0</v>
      </c>
      <c r="I70" s="79">
        <f t="shared" ref="I70:AA70" si="23">IF(I69&lt;0,0,I69*$E$70)</f>
        <v>0</v>
      </c>
      <c r="J70" s="79">
        <f t="shared" si="23"/>
        <v>0</v>
      </c>
      <c r="K70" s="79">
        <f t="shared" si="23"/>
        <v>0</v>
      </c>
      <c r="L70" s="79">
        <f t="shared" si="23"/>
        <v>0</v>
      </c>
      <c r="M70" s="79">
        <f t="shared" si="23"/>
        <v>0</v>
      </c>
      <c r="N70" s="79">
        <f t="shared" si="23"/>
        <v>0</v>
      </c>
      <c r="O70" s="79">
        <f t="shared" si="23"/>
        <v>0</v>
      </c>
      <c r="P70" s="79">
        <f t="shared" si="23"/>
        <v>0</v>
      </c>
      <c r="Q70" s="79">
        <f t="shared" si="23"/>
        <v>0</v>
      </c>
      <c r="R70" s="79">
        <f t="shared" si="23"/>
        <v>0</v>
      </c>
      <c r="S70" s="79">
        <f t="shared" si="23"/>
        <v>0</v>
      </c>
      <c r="T70" s="79">
        <f t="shared" si="23"/>
        <v>0</v>
      </c>
      <c r="U70" s="79">
        <f t="shared" si="23"/>
        <v>0</v>
      </c>
      <c r="V70" s="79">
        <f t="shared" si="23"/>
        <v>0</v>
      </c>
      <c r="W70" s="79">
        <f t="shared" si="23"/>
        <v>0</v>
      </c>
      <c r="X70" s="79">
        <f t="shared" si="23"/>
        <v>0</v>
      </c>
      <c r="Y70" s="79">
        <f t="shared" si="23"/>
        <v>0</v>
      </c>
      <c r="Z70" s="79">
        <f t="shared" si="23"/>
        <v>0</v>
      </c>
      <c r="AA70" s="79">
        <f t="shared" si="23"/>
        <v>0</v>
      </c>
      <c r="AB70" s="67">
        <f t="shared" si="18"/>
        <v>0</v>
      </c>
      <c r="AC70" s="10"/>
    </row>
    <row r="71" spans="1:30" ht="20.100000000000001" customHeight="1" thickTop="1" thickBot="1" x14ac:dyDescent="0.2">
      <c r="A71" s="10"/>
      <c r="B71" s="48" t="s">
        <v>65</v>
      </c>
      <c r="C71" s="80"/>
      <c r="D71" s="81"/>
      <c r="E71" s="82"/>
      <c r="F71" s="83">
        <f>F69-F70</f>
        <v>0</v>
      </c>
      <c r="G71" s="83">
        <f>G69-G70</f>
        <v>0</v>
      </c>
      <c r="H71" s="83">
        <f t="shared" ref="H71:AA71" si="24">H69-H70</f>
        <v>0</v>
      </c>
      <c r="I71" s="83">
        <f t="shared" si="24"/>
        <v>0</v>
      </c>
      <c r="J71" s="83">
        <f t="shared" si="24"/>
        <v>0</v>
      </c>
      <c r="K71" s="83">
        <f t="shared" si="24"/>
        <v>0</v>
      </c>
      <c r="L71" s="83">
        <f t="shared" si="24"/>
        <v>0</v>
      </c>
      <c r="M71" s="83">
        <f t="shared" si="24"/>
        <v>0</v>
      </c>
      <c r="N71" s="83">
        <f t="shared" si="24"/>
        <v>0</v>
      </c>
      <c r="O71" s="83">
        <f t="shared" si="24"/>
        <v>0</v>
      </c>
      <c r="P71" s="83">
        <f t="shared" si="24"/>
        <v>0</v>
      </c>
      <c r="Q71" s="83">
        <f t="shared" si="24"/>
        <v>0</v>
      </c>
      <c r="R71" s="83">
        <f t="shared" si="24"/>
        <v>0</v>
      </c>
      <c r="S71" s="83">
        <f t="shared" si="24"/>
        <v>0</v>
      </c>
      <c r="T71" s="83">
        <f t="shared" si="24"/>
        <v>0</v>
      </c>
      <c r="U71" s="83">
        <f t="shared" si="24"/>
        <v>0</v>
      </c>
      <c r="V71" s="83">
        <f t="shared" si="24"/>
        <v>0</v>
      </c>
      <c r="W71" s="83">
        <f t="shared" si="24"/>
        <v>0</v>
      </c>
      <c r="X71" s="83">
        <f t="shared" si="24"/>
        <v>0</v>
      </c>
      <c r="Y71" s="83">
        <f t="shared" si="24"/>
        <v>0</v>
      </c>
      <c r="Z71" s="83">
        <f t="shared" si="24"/>
        <v>0</v>
      </c>
      <c r="AA71" s="83">
        <f t="shared" si="24"/>
        <v>0</v>
      </c>
      <c r="AB71" s="84">
        <f t="shared" si="18"/>
        <v>0</v>
      </c>
      <c r="AC71" s="10"/>
    </row>
    <row r="72" spans="1:30" ht="20.100000000000001" customHeight="1" thickBot="1" x14ac:dyDescent="0.2">
      <c r="A72" s="10"/>
      <c r="B72" s="71" t="s">
        <v>66</v>
      </c>
      <c r="C72" s="72"/>
      <c r="D72" s="73"/>
      <c r="E72" s="74"/>
      <c r="F72" s="75">
        <f>F71</f>
        <v>0</v>
      </c>
      <c r="G72" s="75">
        <f>G71+F72</f>
        <v>0</v>
      </c>
      <c r="H72" s="75">
        <f>H71+G72</f>
        <v>0</v>
      </c>
      <c r="I72" s="75">
        <f>I71+H72</f>
        <v>0</v>
      </c>
      <c r="J72" s="75">
        <f t="shared" ref="J72:AA72" si="25">J71+I72</f>
        <v>0</v>
      </c>
      <c r="K72" s="75">
        <f t="shared" si="25"/>
        <v>0</v>
      </c>
      <c r="L72" s="75">
        <f t="shared" si="25"/>
        <v>0</v>
      </c>
      <c r="M72" s="75">
        <f t="shared" si="25"/>
        <v>0</v>
      </c>
      <c r="N72" s="75">
        <f t="shared" si="25"/>
        <v>0</v>
      </c>
      <c r="O72" s="75">
        <f t="shared" si="25"/>
        <v>0</v>
      </c>
      <c r="P72" s="75">
        <f t="shared" si="25"/>
        <v>0</v>
      </c>
      <c r="Q72" s="75">
        <f t="shared" si="25"/>
        <v>0</v>
      </c>
      <c r="R72" s="75">
        <f t="shared" si="25"/>
        <v>0</v>
      </c>
      <c r="S72" s="75">
        <f t="shared" si="25"/>
        <v>0</v>
      </c>
      <c r="T72" s="75">
        <f t="shared" si="25"/>
        <v>0</v>
      </c>
      <c r="U72" s="75">
        <f t="shared" si="25"/>
        <v>0</v>
      </c>
      <c r="V72" s="75">
        <f t="shared" si="25"/>
        <v>0</v>
      </c>
      <c r="W72" s="75">
        <f t="shared" si="25"/>
        <v>0</v>
      </c>
      <c r="X72" s="75">
        <f t="shared" si="25"/>
        <v>0</v>
      </c>
      <c r="Y72" s="75">
        <f t="shared" si="25"/>
        <v>0</v>
      </c>
      <c r="Z72" s="75">
        <f t="shared" si="25"/>
        <v>0</v>
      </c>
      <c r="AA72" s="75">
        <f t="shared" si="25"/>
        <v>0</v>
      </c>
      <c r="AB72" s="76">
        <f t="shared" si="18"/>
        <v>0</v>
      </c>
      <c r="AC72" s="10"/>
    </row>
    <row r="73" spans="1:30" ht="20.100000000000001" customHeight="1" x14ac:dyDescent="0.15">
      <c r="A73" s="10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</row>
    <row r="74" spans="1:30" ht="20.100000000000001" customHeight="1" thickBot="1" x14ac:dyDescent="0.2">
      <c r="A74" s="10"/>
      <c r="B74" s="1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</row>
    <row r="75" spans="1:30" ht="20.100000000000001" customHeight="1" thickBot="1" x14ac:dyDescent="0.2">
      <c r="A75" s="10"/>
      <c r="B75" s="12" t="s">
        <v>67</v>
      </c>
      <c r="C75" s="13"/>
      <c r="D75" s="13"/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5"/>
      <c r="AC75" s="10"/>
    </row>
    <row r="76" spans="1:30" ht="20.100000000000001" customHeight="1" thickBot="1" x14ac:dyDescent="0.2">
      <c r="A76" s="10"/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  <c r="AA76" s="10"/>
      <c r="AB76" s="16" t="s">
        <v>17</v>
      </c>
      <c r="AC76" s="10"/>
    </row>
    <row r="77" spans="1:30" ht="20.100000000000001" customHeight="1" x14ac:dyDescent="0.15">
      <c r="A77" s="10"/>
      <c r="B77" s="161" t="s">
        <v>18</v>
      </c>
      <c r="C77" s="162"/>
      <c r="D77" s="162"/>
      <c r="E77" s="163"/>
      <c r="F77" s="17" t="s">
        <v>19</v>
      </c>
      <c r="G77" s="18"/>
      <c r="H77" s="19" t="s">
        <v>20</v>
      </c>
      <c r="I77" s="18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  <c r="AA77" s="18"/>
      <c r="AB77" s="167" t="s">
        <v>21</v>
      </c>
      <c r="AC77" s="10"/>
    </row>
    <row r="78" spans="1:30" ht="20.100000000000001" customHeight="1" thickBot="1" x14ac:dyDescent="0.2">
      <c r="A78" s="10"/>
      <c r="B78" s="164"/>
      <c r="C78" s="165"/>
      <c r="D78" s="165"/>
      <c r="E78" s="166"/>
      <c r="F78" s="20">
        <f>F6</f>
        <v>2026</v>
      </c>
      <c r="G78" s="20">
        <f>F78+1</f>
        <v>2027</v>
      </c>
      <c r="H78" s="20">
        <f>G78+1</f>
        <v>2028</v>
      </c>
      <c r="I78" s="20">
        <f t="shared" ref="I78:AA78" si="26">H78+1</f>
        <v>2029</v>
      </c>
      <c r="J78" s="20">
        <f t="shared" si="26"/>
        <v>2030</v>
      </c>
      <c r="K78" s="20">
        <f t="shared" si="26"/>
        <v>2031</v>
      </c>
      <c r="L78" s="20">
        <f t="shared" si="26"/>
        <v>2032</v>
      </c>
      <c r="M78" s="20">
        <f t="shared" si="26"/>
        <v>2033</v>
      </c>
      <c r="N78" s="20">
        <f t="shared" si="26"/>
        <v>2034</v>
      </c>
      <c r="O78" s="20">
        <f t="shared" si="26"/>
        <v>2035</v>
      </c>
      <c r="P78" s="20">
        <f t="shared" si="26"/>
        <v>2036</v>
      </c>
      <c r="Q78" s="20">
        <f t="shared" si="26"/>
        <v>2037</v>
      </c>
      <c r="R78" s="20">
        <f t="shared" si="26"/>
        <v>2038</v>
      </c>
      <c r="S78" s="20">
        <f t="shared" si="26"/>
        <v>2039</v>
      </c>
      <c r="T78" s="20">
        <f t="shared" si="26"/>
        <v>2040</v>
      </c>
      <c r="U78" s="20">
        <f t="shared" si="26"/>
        <v>2041</v>
      </c>
      <c r="V78" s="20">
        <f t="shared" si="26"/>
        <v>2042</v>
      </c>
      <c r="W78" s="20">
        <f t="shared" si="26"/>
        <v>2043</v>
      </c>
      <c r="X78" s="20">
        <f t="shared" si="26"/>
        <v>2044</v>
      </c>
      <c r="Y78" s="20">
        <f t="shared" si="26"/>
        <v>2045</v>
      </c>
      <c r="Z78" s="20">
        <f>Y78+1</f>
        <v>2046</v>
      </c>
      <c r="AA78" s="20">
        <f t="shared" si="26"/>
        <v>2047</v>
      </c>
      <c r="AB78" s="168"/>
      <c r="AC78" s="21"/>
      <c r="AD78" s="22"/>
    </row>
    <row r="79" spans="1:30" ht="20.100000000000001" customHeight="1" thickTop="1" x14ac:dyDescent="0.15">
      <c r="A79" s="10"/>
      <c r="B79" s="33" t="s">
        <v>68</v>
      </c>
      <c r="C79" s="36"/>
      <c r="D79" s="37"/>
      <c r="E79" s="85" t="e">
        <f>IRR(G79:AA79)</f>
        <v>#NUM!</v>
      </c>
      <c r="F79" s="59"/>
      <c r="G79" s="59">
        <f>-F39-G39+F98+G98</f>
        <v>0</v>
      </c>
      <c r="H79" s="59">
        <f>H56+H48</f>
        <v>0</v>
      </c>
      <c r="I79" s="59">
        <f t="shared" ref="I79:AA79" si="27">I56+I48</f>
        <v>0</v>
      </c>
      <c r="J79" s="59">
        <f t="shared" si="27"/>
        <v>0</v>
      </c>
      <c r="K79" s="59">
        <f t="shared" si="27"/>
        <v>0</v>
      </c>
      <c r="L79" s="59">
        <f t="shared" si="27"/>
        <v>0</v>
      </c>
      <c r="M79" s="59">
        <f t="shared" si="27"/>
        <v>0</v>
      </c>
      <c r="N79" s="59">
        <f t="shared" si="27"/>
        <v>0</v>
      </c>
      <c r="O79" s="59">
        <f t="shared" si="27"/>
        <v>0</v>
      </c>
      <c r="P79" s="59">
        <f t="shared" si="27"/>
        <v>0</v>
      </c>
      <c r="Q79" s="59">
        <f t="shared" si="27"/>
        <v>0</v>
      </c>
      <c r="R79" s="59">
        <f t="shared" si="27"/>
        <v>0</v>
      </c>
      <c r="S79" s="59">
        <f t="shared" si="27"/>
        <v>0</v>
      </c>
      <c r="T79" s="59">
        <f t="shared" si="27"/>
        <v>0</v>
      </c>
      <c r="U79" s="59">
        <f t="shared" si="27"/>
        <v>0</v>
      </c>
      <c r="V79" s="59">
        <f t="shared" si="27"/>
        <v>0</v>
      </c>
      <c r="W79" s="59">
        <f t="shared" si="27"/>
        <v>0</v>
      </c>
      <c r="X79" s="59">
        <f t="shared" si="27"/>
        <v>0</v>
      </c>
      <c r="Y79" s="59">
        <f t="shared" si="27"/>
        <v>0</v>
      </c>
      <c r="Z79" s="59">
        <f t="shared" si="27"/>
        <v>0</v>
      </c>
      <c r="AA79" s="59">
        <f t="shared" si="27"/>
        <v>0</v>
      </c>
      <c r="AB79" s="28"/>
      <c r="AC79" s="10"/>
    </row>
    <row r="80" spans="1:30" ht="20.100000000000001" customHeight="1" x14ac:dyDescent="0.15">
      <c r="A80" s="10"/>
      <c r="B80" s="86" t="s">
        <v>69</v>
      </c>
      <c r="C80" s="46"/>
      <c r="D80" s="46"/>
      <c r="E80" s="85" t="e">
        <f>IRR(G80:AA80)</f>
        <v>#NUM!</v>
      </c>
      <c r="F80" s="69"/>
      <c r="G80" s="31">
        <f>-F64</f>
        <v>0</v>
      </c>
      <c r="H80" s="70">
        <f>H70</f>
        <v>0</v>
      </c>
      <c r="I80" s="70">
        <f t="shared" ref="I80:AA80" si="28">I70</f>
        <v>0</v>
      </c>
      <c r="J80" s="70">
        <f t="shared" si="28"/>
        <v>0</v>
      </c>
      <c r="K80" s="70">
        <f t="shared" si="28"/>
        <v>0</v>
      </c>
      <c r="L80" s="70">
        <f t="shared" si="28"/>
        <v>0</v>
      </c>
      <c r="M80" s="70">
        <f t="shared" si="28"/>
        <v>0</v>
      </c>
      <c r="N80" s="70">
        <f t="shared" si="28"/>
        <v>0</v>
      </c>
      <c r="O80" s="70">
        <f t="shared" si="28"/>
        <v>0</v>
      </c>
      <c r="P80" s="70">
        <f t="shared" si="28"/>
        <v>0</v>
      </c>
      <c r="Q80" s="70">
        <f t="shared" si="28"/>
        <v>0</v>
      </c>
      <c r="R80" s="70">
        <f t="shared" si="28"/>
        <v>0</v>
      </c>
      <c r="S80" s="70">
        <f t="shared" si="28"/>
        <v>0</v>
      </c>
      <c r="T80" s="70">
        <f t="shared" si="28"/>
        <v>0</v>
      </c>
      <c r="U80" s="70">
        <f t="shared" si="28"/>
        <v>0</v>
      </c>
      <c r="V80" s="70">
        <f t="shared" si="28"/>
        <v>0</v>
      </c>
      <c r="W80" s="70">
        <f t="shared" si="28"/>
        <v>0</v>
      </c>
      <c r="X80" s="70">
        <f t="shared" si="28"/>
        <v>0</v>
      </c>
      <c r="Y80" s="70">
        <f t="shared" si="28"/>
        <v>0</v>
      </c>
      <c r="Z80" s="70">
        <f t="shared" si="28"/>
        <v>0</v>
      </c>
      <c r="AA80" s="70">
        <f t="shared" si="28"/>
        <v>0</v>
      </c>
      <c r="AB80" s="32"/>
      <c r="AC80" s="10"/>
    </row>
    <row r="81" spans="1:30" ht="20.100000000000001" customHeight="1" x14ac:dyDescent="0.15">
      <c r="A81" s="10"/>
      <c r="B81" s="87" t="s">
        <v>70</v>
      </c>
      <c r="C81" s="10"/>
      <c r="D81" s="88" t="s">
        <v>71</v>
      </c>
      <c r="E81" s="89" t="e">
        <f>AVERAGE(F81:AA81)</f>
        <v>#DIV/0!</v>
      </c>
      <c r="F81" s="69"/>
      <c r="G81" s="69"/>
      <c r="H81" s="90" t="str">
        <f>IFERROR(H82/H83,"")</f>
        <v/>
      </c>
      <c r="I81" s="90" t="str">
        <f t="shared" ref="I81:AA81" si="29">IFERROR(I82/I83,"")</f>
        <v/>
      </c>
      <c r="J81" s="90" t="str">
        <f t="shared" si="29"/>
        <v/>
      </c>
      <c r="K81" s="90" t="str">
        <f t="shared" si="29"/>
        <v/>
      </c>
      <c r="L81" s="90" t="str">
        <f t="shared" si="29"/>
        <v/>
      </c>
      <c r="M81" s="90" t="str">
        <f t="shared" si="29"/>
        <v/>
      </c>
      <c r="N81" s="90" t="str">
        <f t="shared" si="29"/>
        <v/>
      </c>
      <c r="O81" s="90" t="str">
        <f t="shared" si="29"/>
        <v/>
      </c>
      <c r="P81" s="90" t="str">
        <f t="shared" si="29"/>
        <v/>
      </c>
      <c r="Q81" s="90" t="str">
        <f t="shared" si="29"/>
        <v/>
      </c>
      <c r="R81" s="90" t="str">
        <f t="shared" si="29"/>
        <v/>
      </c>
      <c r="S81" s="90" t="str">
        <f t="shared" si="29"/>
        <v/>
      </c>
      <c r="T81" s="90" t="str">
        <f t="shared" si="29"/>
        <v/>
      </c>
      <c r="U81" s="90" t="str">
        <f t="shared" si="29"/>
        <v/>
      </c>
      <c r="V81" s="90" t="str">
        <f t="shared" si="29"/>
        <v/>
      </c>
      <c r="W81" s="90" t="str">
        <f t="shared" si="29"/>
        <v/>
      </c>
      <c r="X81" s="90" t="str">
        <f t="shared" si="29"/>
        <v/>
      </c>
      <c r="Y81" s="90" t="str">
        <f t="shared" si="29"/>
        <v/>
      </c>
      <c r="Z81" s="90" t="str">
        <f t="shared" si="29"/>
        <v/>
      </c>
      <c r="AA81" s="90" t="str">
        <f t="shared" si="29"/>
        <v/>
      </c>
      <c r="AB81" s="32"/>
      <c r="AC81" s="10"/>
    </row>
    <row r="82" spans="1:30" ht="20.100000000000001" customHeight="1" x14ac:dyDescent="0.15">
      <c r="A82" s="10"/>
      <c r="B82" s="33" t="s">
        <v>72</v>
      </c>
      <c r="C82" s="10"/>
      <c r="D82" s="10"/>
      <c r="E82" s="91"/>
      <c r="F82" s="70"/>
      <c r="G82" s="70"/>
      <c r="H82" s="70">
        <f>H56+H48</f>
        <v>0</v>
      </c>
      <c r="I82" s="70">
        <f t="shared" ref="I82:AA82" si="30">I56+I48</f>
        <v>0</v>
      </c>
      <c r="J82" s="70">
        <f t="shared" si="30"/>
        <v>0</v>
      </c>
      <c r="K82" s="70">
        <f t="shared" si="30"/>
        <v>0</v>
      </c>
      <c r="L82" s="70">
        <f t="shared" si="30"/>
        <v>0</v>
      </c>
      <c r="M82" s="70">
        <f t="shared" si="30"/>
        <v>0</v>
      </c>
      <c r="N82" s="70">
        <f t="shared" si="30"/>
        <v>0</v>
      </c>
      <c r="O82" s="70">
        <f t="shared" si="30"/>
        <v>0</v>
      </c>
      <c r="P82" s="70">
        <f t="shared" si="30"/>
        <v>0</v>
      </c>
      <c r="Q82" s="70">
        <f t="shared" si="30"/>
        <v>0</v>
      </c>
      <c r="R82" s="70">
        <f t="shared" si="30"/>
        <v>0</v>
      </c>
      <c r="S82" s="70">
        <f t="shared" si="30"/>
        <v>0</v>
      </c>
      <c r="T82" s="70">
        <f t="shared" si="30"/>
        <v>0</v>
      </c>
      <c r="U82" s="70">
        <f t="shared" si="30"/>
        <v>0</v>
      </c>
      <c r="V82" s="70">
        <f t="shared" si="30"/>
        <v>0</v>
      </c>
      <c r="W82" s="70">
        <f t="shared" si="30"/>
        <v>0</v>
      </c>
      <c r="X82" s="70">
        <f t="shared" si="30"/>
        <v>0</v>
      </c>
      <c r="Y82" s="70">
        <f t="shared" si="30"/>
        <v>0</v>
      </c>
      <c r="Z82" s="70">
        <f t="shared" si="30"/>
        <v>0</v>
      </c>
      <c r="AA82" s="70">
        <f t="shared" si="30"/>
        <v>0</v>
      </c>
      <c r="AB82" s="32"/>
      <c r="AC82" s="10"/>
    </row>
    <row r="83" spans="1:30" ht="20.100000000000001" customHeight="1" x14ac:dyDescent="0.15">
      <c r="A83" s="10"/>
      <c r="B83" s="92" t="s">
        <v>73</v>
      </c>
      <c r="C83" s="25"/>
      <c r="D83" s="25"/>
      <c r="E83" s="91"/>
      <c r="F83" s="69"/>
      <c r="G83" s="69"/>
      <c r="H83" s="70">
        <f>H48</f>
        <v>0</v>
      </c>
      <c r="I83" s="70">
        <f t="shared" ref="I83:AA83" si="31">I48</f>
        <v>0</v>
      </c>
      <c r="J83" s="70">
        <f t="shared" si="31"/>
        <v>0</v>
      </c>
      <c r="K83" s="70">
        <f t="shared" si="31"/>
        <v>0</v>
      </c>
      <c r="L83" s="70">
        <f t="shared" si="31"/>
        <v>0</v>
      </c>
      <c r="M83" s="70">
        <f t="shared" si="31"/>
        <v>0</v>
      </c>
      <c r="N83" s="70">
        <f t="shared" si="31"/>
        <v>0</v>
      </c>
      <c r="O83" s="70">
        <f t="shared" si="31"/>
        <v>0</v>
      </c>
      <c r="P83" s="70">
        <f t="shared" si="31"/>
        <v>0</v>
      </c>
      <c r="Q83" s="70">
        <f t="shared" si="31"/>
        <v>0</v>
      </c>
      <c r="R83" s="70">
        <f t="shared" si="31"/>
        <v>0</v>
      </c>
      <c r="S83" s="70">
        <f t="shared" si="31"/>
        <v>0</v>
      </c>
      <c r="T83" s="70">
        <f t="shared" si="31"/>
        <v>0</v>
      </c>
      <c r="U83" s="70">
        <f t="shared" si="31"/>
        <v>0</v>
      </c>
      <c r="V83" s="70">
        <f t="shared" si="31"/>
        <v>0</v>
      </c>
      <c r="W83" s="70">
        <f t="shared" si="31"/>
        <v>0</v>
      </c>
      <c r="X83" s="70">
        <f t="shared" si="31"/>
        <v>0</v>
      </c>
      <c r="Y83" s="70">
        <f t="shared" si="31"/>
        <v>0</v>
      </c>
      <c r="Z83" s="70">
        <f t="shared" si="31"/>
        <v>0</v>
      </c>
      <c r="AA83" s="70">
        <f t="shared" si="31"/>
        <v>0</v>
      </c>
      <c r="AB83" s="32"/>
      <c r="AC83" s="10"/>
    </row>
    <row r="84" spans="1:30" ht="20.100000000000001" customHeight="1" x14ac:dyDescent="0.15">
      <c r="A84" s="10"/>
      <c r="B84" s="33"/>
      <c r="C84" s="10"/>
      <c r="D84" s="10"/>
      <c r="E84" s="93"/>
      <c r="F84" s="94"/>
      <c r="G84" s="94"/>
      <c r="H84" s="94"/>
      <c r="I84" s="94"/>
      <c r="J84" s="94"/>
      <c r="K84" s="94"/>
      <c r="L84" s="94"/>
      <c r="M84" s="94"/>
      <c r="N84" s="94"/>
      <c r="O84" s="94"/>
      <c r="P84" s="94"/>
      <c r="Q84" s="94"/>
      <c r="R84" s="94"/>
      <c r="S84" s="94"/>
      <c r="T84" s="94"/>
      <c r="U84" s="94"/>
      <c r="V84" s="94"/>
      <c r="W84" s="94"/>
      <c r="X84" s="94"/>
      <c r="Y84" s="94"/>
      <c r="Z84" s="94"/>
      <c r="AA84" s="94"/>
      <c r="AB84" s="95"/>
      <c r="AC84" s="10"/>
    </row>
    <row r="85" spans="1:30" ht="20.100000000000001" customHeight="1" x14ac:dyDescent="0.15">
      <c r="A85" s="10"/>
      <c r="B85" s="33"/>
      <c r="C85" s="10"/>
      <c r="D85" s="10"/>
      <c r="E85" s="93"/>
      <c r="F85" s="94"/>
      <c r="G85" s="94"/>
      <c r="H85" s="94"/>
      <c r="I85" s="94"/>
      <c r="J85" s="94"/>
      <c r="K85" s="94"/>
      <c r="L85" s="94"/>
      <c r="M85" s="94"/>
      <c r="N85" s="94"/>
      <c r="O85" s="94"/>
      <c r="P85" s="94"/>
      <c r="Q85" s="94"/>
      <c r="R85" s="94"/>
      <c r="S85" s="94"/>
      <c r="T85" s="94"/>
      <c r="U85" s="94"/>
      <c r="V85" s="94"/>
      <c r="W85" s="94"/>
      <c r="X85" s="94"/>
      <c r="Y85" s="94"/>
      <c r="Z85" s="94"/>
      <c r="AA85" s="94"/>
      <c r="AB85" s="95"/>
      <c r="AC85" s="10"/>
    </row>
    <row r="86" spans="1:30" ht="20.100000000000001" customHeight="1" thickBot="1" x14ac:dyDescent="0.2">
      <c r="A86" s="10"/>
      <c r="B86" s="48" t="s">
        <v>74</v>
      </c>
      <c r="C86" s="80"/>
      <c r="D86" s="81"/>
      <c r="E86" s="82"/>
      <c r="F86" s="96"/>
      <c r="G86" s="96"/>
      <c r="H86" s="96"/>
      <c r="I86" s="96"/>
      <c r="J86" s="96"/>
      <c r="K86" s="96"/>
      <c r="L86" s="96"/>
      <c r="M86" s="96"/>
      <c r="N86" s="96"/>
      <c r="O86" s="96"/>
      <c r="P86" s="96"/>
      <c r="Q86" s="96"/>
      <c r="R86" s="96"/>
      <c r="S86" s="96"/>
      <c r="T86" s="96"/>
      <c r="U86" s="96"/>
      <c r="V86" s="96"/>
      <c r="W86" s="96"/>
      <c r="X86" s="96"/>
      <c r="Y86" s="96"/>
      <c r="Z86" s="96"/>
      <c r="AA86" s="96"/>
      <c r="AB86" s="97"/>
      <c r="AC86" s="10"/>
    </row>
    <row r="87" spans="1:30" ht="20.100000000000001" customHeight="1" x14ac:dyDescent="0.15">
      <c r="A87" s="10"/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  <c r="AA87" s="10"/>
      <c r="AB87" s="10"/>
      <c r="AC87" s="10"/>
    </row>
    <row r="88" spans="1:30" ht="20.100000000000001" customHeight="1" thickBot="1" x14ac:dyDescent="0.2">
      <c r="A88" s="10"/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  <c r="AA88" s="10"/>
      <c r="AB88" s="10"/>
      <c r="AC88" s="10"/>
    </row>
    <row r="89" spans="1:30" ht="20.100000000000001" customHeight="1" thickBot="1" x14ac:dyDescent="0.2">
      <c r="A89" s="10"/>
      <c r="B89" s="12" t="s">
        <v>75</v>
      </c>
      <c r="C89" s="13"/>
      <c r="D89" s="13"/>
      <c r="E89" s="14"/>
      <c r="F89" s="14"/>
      <c r="G89" s="14"/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  <c r="AA89" s="14"/>
      <c r="AB89" s="15"/>
      <c r="AC89" s="10"/>
    </row>
    <row r="90" spans="1:30" ht="20.100000000000001" customHeight="1" thickBot="1" x14ac:dyDescent="0.2">
      <c r="A90" s="10"/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  <c r="AA90" s="10"/>
      <c r="AB90" s="16" t="s">
        <v>17</v>
      </c>
      <c r="AC90" s="10"/>
    </row>
    <row r="91" spans="1:30" ht="20.100000000000001" customHeight="1" x14ac:dyDescent="0.15">
      <c r="A91" s="10"/>
      <c r="B91" s="161" t="s">
        <v>18</v>
      </c>
      <c r="C91" s="162"/>
      <c r="D91" s="162"/>
      <c r="E91" s="163"/>
      <c r="F91" s="17" t="s">
        <v>19</v>
      </c>
      <c r="G91" s="18"/>
      <c r="H91" s="19" t="s">
        <v>20</v>
      </c>
      <c r="I91" s="18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  <c r="AA91" s="18"/>
      <c r="AB91" s="167" t="s">
        <v>21</v>
      </c>
      <c r="AC91" s="10"/>
    </row>
    <row r="92" spans="1:30" ht="20.100000000000001" customHeight="1" thickBot="1" x14ac:dyDescent="0.2">
      <c r="A92" s="10"/>
      <c r="B92" s="164"/>
      <c r="C92" s="165"/>
      <c r="D92" s="165"/>
      <c r="E92" s="166"/>
      <c r="F92" s="20">
        <f>F6</f>
        <v>2026</v>
      </c>
      <c r="G92" s="20">
        <f>F92+1</f>
        <v>2027</v>
      </c>
      <c r="H92" s="20">
        <f>G92+1</f>
        <v>2028</v>
      </c>
      <c r="I92" s="20">
        <f t="shared" ref="I92:AA92" si="32">H92+1</f>
        <v>2029</v>
      </c>
      <c r="J92" s="20">
        <f t="shared" si="32"/>
        <v>2030</v>
      </c>
      <c r="K92" s="20">
        <f t="shared" si="32"/>
        <v>2031</v>
      </c>
      <c r="L92" s="20">
        <f t="shared" si="32"/>
        <v>2032</v>
      </c>
      <c r="M92" s="20">
        <f t="shared" si="32"/>
        <v>2033</v>
      </c>
      <c r="N92" s="20">
        <f t="shared" si="32"/>
        <v>2034</v>
      </c>
      <c r="O92" s="20">
        <f t="shared" si="32"/>
        <v>2035</v>
      </c>
      <c r="P92" s="20">
        <f t="shared" si="32"/>
        <v>2036</v>
      </c>
      <c r="Q92" s="20">
        <f t="shared" si="32"/>
        <v>2037</v>
      </c>
      <c r="R92" s="20">
        <f t="shared" si="32"/>
        <v>2038</v>
      </c>
      <c r="S92" s="20">
        <f t="shared" si="32"/>
        <v>2039</v>
      </c>
      <c r="T92" s="20">
        <f t="shared" si="32"/>
        <v>2040</v>
      </c>
      <c r="U92" s="20">
        <f t="shared" si="32"/>
        <v>2041</v>
      </c>
      <c r="V92" s="20">
        <f t="shared" si="32"/>
        <v>2042</v>
      </c>
      <c r="W92" s="20">
        <f t="shared" si="32"/>
        <v>2043</v>
      </c>
      <c r="X92" s="20">
        <f t="shared" si="32"/>
        <v>2044</v>
      </c>
      <c r="Y92" s="20">
        <f t="shared" si="32"/>
        <v>2045</v>
      </c>
      <c r="Z92" s="20">
        <f>Y92+1</f>
        <v>2046</v>
      </c>
      <c r="AA92" s="20">
        <f t="shared" si="32"/>
        <v>2047</v>
      </c>
      <c r="AB92" s="168"/>
      <c r="AC92" s="21"/>
      <c r="AD92" s="22"/>
    </row>
    <row r="93" spans="1:30" ht="20.100000000000001" customHeight="1" thickTop="1" x14ac:dyDescent="0.15">
      <c r="A93" s="10"/>
      <c r="B93" s="23"/>
      <c r="C93" s="24" t="s">
        <v>76</v>
      </c>
      <c r="D93" s="25"/>
      <c r="E93" s="26"/>
      <c r="F93" s="57"/>
      <c r="G93" s="57"/>
      <c r="H93" s="58"/>
      <c r="I93" s="58"/>
      <c r="J93" s="58"/>
      <c r="K93" s="58"/>
      <c r="L93" s="58"/>
      <c r="M93" s="58"/>
      <c r="N93" s="58"/>
      <c r="O93" s="58"/>
      <c r="P93" s="58"/>
      <c r="Q93" s="58"/>
      <c r="R93" s="58"/>
      <c r="S93" s="58"/>
      <c r="T93" s="58"/>
      <c r="U93" s="58"/>
      <c r="V93" s="58"/>
      <c r="W93" s="58"/>
      <c r="X93" s="58"/>
      <c r="Y93" s="58"/>
      <c r="Z93" s="58"/>
      <c r="AA93" s="58"/>
      <c r="AB93" s="28">
        <f>SUM(F93:AA93)</f>
        <v>0</v>
      </c>
      <c r="AC93" s="10"/>
    </row>
    <row r="94" spans="1:30" ht="20.100000000000001" customHeight="1" x14ac:dyDescent="0.15">
      <c r="A94" s="10"/>
      <c r="B94" s="23"/>
      <c r="C94" s="29" t="s">
        <v>77</v>
      </c>
      <c r="D94" s="25"/>
      <c r="E94" s="26"/>
      <c r="F94" s="57"/>
      <c r="G94" s="57"/>
      <c r="H94" s="58"/>
      <c r="I94" s="58"/>
      <c r="J94" s="58"/>
      <c r="K94" s="58"/>
      <c r="L94" s="58"/>
      <c r="M94" s="58"/>
      <c r="N94" s="58"/>
      <c r="O94" s="58"/>
      <c r="P94" s="58"/>
      <c r="Q94" s="58"/>
      <c r="R94" s="58"/>
      <c r="S94" s="58"/>
      <c r="T94" s="58"/>
      <c r="U94" s="58"/>
      <c r="V94" s="58"/>
      <c r="W94" s="58"/>
      <c r="X94" s="58"/>
      <c r="Y94" s="58"/>
      <c r="Z94" s="58"/>
      <c r="AA94" s="58"/>
      <c r="AB94" s="28">
        <f t="shared" ref="AB94:AB106" si="33">SUM(F94:AA94)</f>
        <v>0</v>
      </c>
      <c r="AC94" s="10"/>
    </row>
    <row r="95" spans="1:30" ht="20.100000000000001" customHeight="1" x14ac:dyDescent="0.15">
      <c r="A95" s="10"/>
      <c r="B95" s="23"/>
      <c r="C95" s="29" t="s">
        <v>78</v>
      </c>
      <c r="D95" s="25"/>
      <c r="E95" s="30"/>
      <c r="F95" s="69"/>
      <c r="G95" s="69"/>
      <c r="H95" s="70"/>
      <c r="I95" s="70"/>
      <c r="J95" s="70"/>
      <c r="K95" s="70"/>
      <c r="L95" s="70"/>
      <c r="M95" s="70"/>
      <c r="N95" s="70"/>
      <c r="O95" s="70"/>
      <c r="P95" s="70"/>
      <c r="Q95" s="70"/>
      <c r="R95" s="70"/>
      <c r="S95" s="70"/>
      <c r="T95" s="70"/>
      <c r="U95" s="70"/>
      <c r="V95" s="70"/>
      <c r="W95" s="70"/>
      <c r="X95" s="70"/>
      <c r="Y95" s="70"/>
      <c r="Z95" s="70"/>
      <c r="AA95" s="70"/>
      <c r="AB95" s="28">
        <f t="shared" si="33"/>
        <v>0</v>
      </c>
      <c r="AC95" s="10"/>
    </row>
    <row r="96" spans="1:30" ht="20.100000000000001" customHeight="1" x14ac:dyDescent="0.15">
      <c r="A96" s="10"/>
      <c r="B96" s="33"/>
      <c r="C96" s="29" t="s">
        <v>79</v>
      </c>
      <c r="D96" s="25"/>
      <c r="E96" s="30"/>
      <c r="F96" s="68"/>
      <c r="G96" s="68"/>
      <c r="H96" s="59"/>
      <c r="I96" s="59"/>
      <c r="J96" s="59"/>
      <c r="K96" s="59"/>
      <c r="L96" s="59"/>
      <c r="M96" s="59"/>
      <c r="N96" s="59"/>
      <c r="O96" s="59"/>
      <c r="P96" s="59"/>
      <c r="Q96" s="59"/>
      <c r="R96" s="59"/>
      <c r="S96" s="59"/>
      <c r="T96" s="59"/>
      <c r="U96" s="59"/>
      <c r="V96" s="59"/>
      <c r="W96" s="59"/>
      <c r="X96" s="59"/>
      <c r="Y96" s="59"/>
      <c r="Z96" s="59"/>
      <c r="AA96" s="59"/>
      <c r="AB96" s="28">
        <f t="shared" si="33"/>
        <v>0</v>
      </c>
      <c r="AC96" s="10"/>
    </row>
    <row r="97" spans="1:29" ht="20.100000000000001" customHeight="1" thickBot="1" x14ac:dyDescent="0.2">
      <c r="A97" s="10"/>
      <c r="B97" s="48"/>
      <c r="C97" s="80"/>
      <c r="D97" s="81" t="s">
        <v>25</v>
      </c>
      <c r="E97" s="50"/>
      <c r="F97" s="61">
        <f>SUM(F93:F96)</f>
        <v>0</v>
      </c>
      <c r="G97" s="61">
        <f t="shared" ref="G97:AA97" si="34">SUM(G93:G96)</f>
        <v>0</v>
      </c>
      <c r="H97" s="61">
        <f t="shared" si="34"/>
        <v>0</v>
      </c>
      <c r="I97" s="61">
        <f t="shared" si="34"/>
        <v>0</v>
      </c>
      <c r="J97" s="61">
        <f t="shared" si="34"/>
        <v>0</v>
      </c>
      <c r="K97" s="61">
        <f t="shared" si="34"/>
        <v>0</v>
      </c>
      <c r="L97" s="61">
        <f t="shared" si="34"/>
        <v>0</v>
      </c>
      <c r="M97" s="61">
        <f t="shared" si="34"/>
        <v>0</v>
      </c>
      <c r="N97" s="61">
        <f t="shared" si="34"/>
        <v>0</v>
      </c>
      <c r="O97" s="61">
        <f t="shared" si="34"/>
        <v>0</v>
      </c>
      <c r="P97" s="61">
        <f t="shared" si="34"/>
        <v>0</v>
      </c>
      <c r="Q97" s="61">
        <f t="shared" si="34"/>
        <v>0</v>
      </c>
      <c r="R97" s="61">
        <f t="shared" si="34"/>
        <v>0</v>
      </c>
      <c r="S97" s="61">
        <f t="shared" si="34"/>
        <v>0</v>
      </c>
      <c r="T97" s="61">
        <f t="shared" si="34"/>
        <v>0</v>
      </c>
      <c r="U97" s="61">
        <f t="shared" si="34"/>
        <v>0</v>
      </c>
      <c r="V97" s="61">
        <f t="shared" si="34"/>
        <v>0</v>
      </c>
      <c r="W97" s="61">
        <f t="shared" si="34"/>
        <v>0</v>
      </c>
      <c r="X97" s="61">
        <f t="shared" si="34"/>
        <v>0</v>
      </c>
      <c r="Y97" s="61">
        <f t="shared" si="34"/>
        <v>0</v>
      </c>
      <c r="Z97" s="61">
        <f t="shared" si="34"/>
        <v>0</v>
      </c>
      <c r="AA97" s="61">
        <f t="shared" si="34"/>
        <v>0</v>
      </c>
      <c r="AB97" s="28">
        <f t="shared" si="33"/>
        <v>0</v>
      </c>
      <c r="AC97" s="10"/>
    </row>
    <row r="98" spans="1:29" ht="20.100000000000001" customHeight="1" x14ac:dyDescent="0.15">
      <c r="A98" s="10"/>
      <c r="B98" s="23"/>
      <c r="C98" s="45"/>
      <c r="D98" s="25" t="s">
        <v>80</v>
      </c>
      <c r="E98" s="26"/>
      <c r="F98" s="57"/>
      <c r="G98" s="57"/>
      <c r="H98" s="57"/>
      <c r="I98" s="57"/>
      <c r="J98" s="57"/>
      <c r="K98" s="57"/>
      <c r="L98" s="57"/>
      <c r="M98" s="57"/>
      <c r="N98" s="57"/>
      <c r="O98" s="57"/>
      <c r="P98" s="57"/>
      <c r="Q98" s="57"/>
      <c r="R98" s="57"/>
      <c r="S98" s="57"/>
      <c r="T98" s="57"/>
      <c r="U98" s="57"/>
      <c r="V98" s="57"/>
      <c r="W98" s="57"/>
      <c r="X98" s="57"/>
      <c r="Y98" s="57"/>
      <c r="Z98" s="57"/>
      <c r="AA98" s="57"/>
      <c r="AB98" s="28">
        <f t="shared" si="33"/>
        <v>0</v>
      </c>
      <c r="AC98" s="10"/>
    </row>
    <row r="99" spans="1:29" ht="20.100000000000001" customHeight="1" x14ac:dyDescent="0.15">
      <c r="A99" s="10"/>
      <c r="B99" s="33"/>
      <c r="C99" s="94"/>
      <c r="D99" s="25" t="s">
        <v>37</v>
      </c>
      <c r="E99" s="26"/>
      <c r="F99" s="69"/>
      <c r="G99" s="69"/>
      <c r="H99" s="70"/>
      <c r="I99" s="70"/>
      <c r="J99" s="70"/>
      <c r="K99" s="70"/>
      <c r="L99" s="70"/>
      <c r="M99" s="70"/>
      <c r="N99" s="70"/>
      <c r="O99" s="70"/>
      <c r="P99" s="70"/>
      <c r="Q99" s="70"/>
      <c r="R99" s="70"/>
      <c r="S99" s="70"/>
      <c r="T99" s="70"/>
      <c r="U99" s="70"/>
      <c r="V99" s="70"/>
      <c r="W99" s="70"/>
      <c r="X99" s="70"/>
      <c r="Y99" s="70"/>
      <c r="Z99" s="70"/>
      <c r="AA99" s="70"/>
      <c r="AB99" s="28">
        <f t="shared" si="33"/>
        <v>0</v>
      </c>
      <c r="AC99" s="10"/>
    </row>
    <row r="100" spans="1:29" ht="20.100000000000001" customHeight="1" x14ac:dyDescent="0.15">
      <c r="A100" s="10"/>
      <c r="B100" s="33"/>
      <c r="C100" s="29" t="s">
        <v>81</v>
      </c>
      <c r="D100" s="46"/>
      <c r="E100" s="47"/>
      <c r="F100" s="59">
        <f>SUM(F98:F99)</f>
        <v>0</v>
      </c>
      <c r="G100" s="59">
        <f t="shared" ref="G100:AA100" si="35">SUM(G98:G99)</f>
        <v>0</v>
      </c>
      <c r="H100" s="59">
        <f t="shared" si="35"/>
        <v>0</v>
      </c>
      <c r="I100" s="59">
        <f t="shared" si="35"/>
        <v>0</v>
      </c>
      <c r="J100" s="59">
        <f t="shared" si="35"/>
        <v>0</v>
      </c>
      <c r="K100" s="59">
        <f t="shared" si="35"/>
        <v>0</v>
      </c>
      <c r="L100" s="59">
        <f t="shared" si="35"/>
        <v>0</v>
      </c>
      <c r="M100" s="59">
        <f t="shared" si="35"/>
        <v>0</v>
      </c>
      <c r="N100" s="59">
        <f t="shared" si="35"/>
        <v>0</v>
      </c>
      <c r="O100" s="59">
        <f t="shared" si="35"/>
        <v>0</v>
      </c>
      <c r="P100" s="59">
        <f t="shared" si="35"/>
        <v>0</v>
      </c>
      <c r="Q100" s="59">
        <f t="shared" si="35"/>
        <v>0</v>
      </c>
      <c r="R100" s="59">
        <f t="shared" si="35"/>
        <v>0</v>
      </c>
      <c r="S100" s="59">
        <f t="shared" si="35"/>
        <v>0</v>
      </c>
      <c r="T100" s="59">
        <f t="shared" si="35"/>
        <v>0</v>
      </c>
      <c r="U100" s="59">
        <f t="shared" si="35"/>
        <v>0</v>
      </c>
      <c r="V100" s="59">
        <f t="shared" si="35"/>
        <v>0</v>
      </c>
      <c r="W100" s="59">
        <f t="shared" si="35"/>
        <v>0</v>
      </c>
      <c r="X100" s="59">
        <f t="shared" si="35"/>
        <v>0</v>
      </c>
      <c r="Y100" s="59">
        <f t="shared" si="35"/>
        <v>0</v>
      </c>
      <c r="Z100" s="59">
        <f t="shared" si="35"/>
        <v>0</v>
      </c>
      <c r="AA100" s="59">
        <f t="shared" si="35"/>
        <v>0</v>
      </c>
      <c r="AB100" s="28">
        <f t="shared" si="33"/>
        <v>0</v>
      </c>
      <c r="AC100" s="10"/>
    </row>
    <row r="101" spans="1:29" ht="20.100000000000001" customHeight="1" x14ac:dyDescent="0.15">
      <c r="A101" s="10"/>
      <c r="B101" s="23"/>
      <c r="C101" s="45"/>
      <c r="D101" s="46" t="s">
        <v>28</v>
      </c>
      <c r="E101" s="30"/>
      <c r="F101" s="69"/>
      <c r="G101" s="69"/>
      <c r="H101" s="70"/>
      <c r="I101" s="70"/>
      <c r="J101" s="70"/>
      <c r="K101" s="70"/>
      <c r="L101" s="70"/>
      <c r="M101" s="70"/>
      <c r="N101" s="70"/>
      <c r="O101" s="70"/>
      <c r="P101" s="70"/>
      <c r="Q101" s="70"/>
      <c r="R101" s="70"/>
      <c r="S101" s="70"/>
      <c r="T101" s="70"/>
      <c r="U101" s="70"/>
      <c r="V101" s="70"/>
      <c r="W101" s="70"/>
      <c r="X101" s="70"/>
      <c r="Y101" s="70"/>
      <c r="Z101" s="70"/>
      <c r="AA101" s="70"/>
      <c r="AB101" s="28">
        <f t="shared" si="33"/>
        <v>0</v>
      </c>
      <c r="AC101" s="10"/>
    </row>
    <row r="102" spans="1:29" ht="20.100000000000001" customHeight="1" x14ac:dyDescent="0.15">
      <c r="A102" s="10"/>
      <c r="B102" s="23"/>
      <c r="C102" s="45"/>
      <c r="D102" s="46" t="s">
        <v>29</v>
      </c>
      <c r="E102" s="26"/>
      <c r="F102" s="69"/>
      <c r="G102" s="69"/>
      <c r="H102" s="70"/>
      <c r="I102" s="70"/>
      <c r="J102" s="70"/>
      <c r="K102" s="70"/>
      <c r="L102" s="70"/>
      <c r="M102" s="70"/>
      <c r="N102" s="70"/>
      <c r="O102" s="70"/>
      <c r="P102" s="70"/>
      <c r="Q102" s="70"/>
      <c r="R102" s="70"/>
      <c r="S102" s="70"/>
      <c r="T102" s="70"/>
      <c r="U102" s="70"/>
      <c r="V102" s="70"/>
      <c r="W102" s="70"/>
      <c r="X102" s="70"/>
      <c r="Y102" s="70"/>
      <c r="Z102" s="70"/>
      <c r="AA102" s="70"/>
      <c r="AB102" s="28">
        <f t="shared" si="33"/>
        <v>0</v>
      </c>
      <c r="AC102" s="10"/>
    </row>
    <row r="103" spans="1:29" s="103" customFormat="1" ht="20.100000000000001" customHeight="1" x14ac:dyDescent="0.15">
      <c r="A103" s="98"/>
      <c r="B103" s="99"/>
      <c r="C103" s="100" t="s">
        <v>30</v>
      </c>
      <c r="D103" s="101"/>
      <c r="E103" s="102"/>
      <c r="F103" s="34">
        <f>SUM(F101:F102)</f>
        <v>0</v>
      </c>
      <c r="G103" s="34">
        <f t="shared" ref="G103:AA103" si="36">SUM(G101:G102)</f>
        <v>0</v>
      </c>
      <c r="H103" s="34">
        <f t="shared" si="36"/>
        <v>0</v>
      </c>
      <c r="I103" s="34">
        <f t="shared" si="36"/>
        <v>0</v>
      </c>
      <c r="J103" s="34">
        <f t="shared" si="36"/>
        <v>0</v>
      </c>
      <c r="K103" s="34">
        <f t="shared" si="36"/>
        <v>0</v>
      </c>
      <c r="L103" s="34">
        <f t="shared" si="36"/>
        <v>0</v>
      </c>
      <c r="M103" s="34">
        <f t="shared" si="36"/>
        <v>0</v>
      </c>
      <c r="N103" s="34">
        <f t="shared" si="36"/>
        <v>0</v>
      </c>
      <c r="O103" s="34">
        <f t="shared" si="36"/>
        <v>0</v>
      </c>
      <c r="P103" s="34">
        <f t="shared" si="36"/>
        <v>0</v>
      </c>
      <c r="Q103" s="34">
        <f t="shared" si="36"/>
        <v>0</v>
      </c>
      <c r="R103" s="34">
        <f t="shared" si="36"/>
        <v>0</v>
      </c>
      <c r="S103" s="34">
        <f t="shared" si="36"/>
        <v>0</v>
      </c>
      <c r="T103" s="34">
        <f t="shared" si="36"/>
        <v>0</v>
      </c>
      <c r="U103" s="34">
        <f t="shared" si="36"/>
        <v>0</v>
      </c>
      <c r="V103" s="34">
        <f t="shared" si="36"/>
        <v>0</v>
      </c>
      <c r="W103" s="34">
        <f t="shared" si="36"/>
        <v>0</v>
      </c>
      <c r="X103" s="34">
        <f t="shared" si="36"/>
        <v>0</v>
      </c>
      <c r="Y103" s="34">
        <f t="shared" si="36"/>
        <v>0</v>
      </c>
      <c r="Z103" s="34">
        <f t="shared" si="36"/>
        <v>0</v>
      </c>
      <c r="AA103" s="34">
        <f t="shared" si="36"/>
        <v>0</v>
      </c>
      <c r="AB103" s="28">
        <f t="shared" si="33"/>
        <v>0</v>
      </c>
      <c r="AC103" s="98"/>
    </row>
    <row r="104" spans="1:29" ht="20.100000000000001" customHeight="1" x14ac:dyDescent="0.15">
      <c r="A104" s="10"/>
      <c r="B104" s="23"/>
      <c r="C104" s="45"/>
      <c r="D104" s="46"/>
      <c r="E104" s="30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28">
        <f t="shared" si="33"/>
        <v>0</v>
      </c>
      <c r="AC104" s="10"/>
    </row>
    <row r="105" spans="1:29" ht="20.100000000000001" customHeight="1" x14ac:dyDescent="0.15">
      <c r="A105" s="10"/>
      <c r="B105" s="33"/>
      <c r="C105" s="29" t="s">
        <v>82</v>
      </c>
      <c r="D105" s="46"/>
      <c r="E105" s="47"/>
      <c r="F105" s="68"/>
      <c r="G105" s="68"/>
      <c r="H105" s="68"/>
      <c r="I105" s="68"/>
      <c r="J105" s="68"/>
      <c r="K105" s="68"/>
      <c r="L105" s="68"/>
      <c r="M105" s="68"/>
      <c r="N105" s="68"/>
      <c r="O105" s="68"/>
      <c r="P105" s="68"/>
      <c r="Q105" s="68"/>
      <c r="R105" s="68"/>
      <c r="S105" s="68"/>
      <c r="T105" s="68"/>
      <c r="U105" s="68"/>
      <c r="V105" s="68"/>
      <c r="W105" s="68"/>
      <c r="X105" s="68"/>
      <c r="Y105" s="68"/>
      <c r="Z105" s="68"/>
      <c r="AA105" s="68"/>
      <c r="AB105" s="28">
        <f t="shared" si="33"/>
        <v>0</v>
      </c>
      <c r="AC105" s="10"/>
    </row>
    <row r="106" spans="1:29" ht="20.100000000000001" customHeight="1" thickBot="1" x14ac:dyDescent="0.2">
      <c r="A106" s="10"/>
      <c r="B106" s="48"/>
      <c r="C106" s="49"/>
      <c r="D106" s="49" t="s">
        <v>31</v>
      </c>
      <c r="E106" s="50"/>
      <c r="F106" s="61">
        <f>F100+F103+F105</f>
        <v>0</v>
      </c>
      <c r="G106" s="61">
        <f t="shared" ref="G106:AA106" si="37">G100+G103+G105</f>
        <v>0</v>
      </c>
      <c r="H106" s="61">
        <f>H100+H103+H105</f>
        <v>0</v>
      </c>
      <c r="I106" s="61">
        <f t="shared" si="37"/>
        <v>0</v>
      </c>
      <c r="J106" s="61">
        <f t="shared" si="37"/>
        <v>0</v>
      </c>
      <c r="K106" s="61">
        <f t="shared" si="37"/>
        <v>0</v>
      </c>
      <c r="L106" s="61">
        <f t="shared" si="37"/>
        <v>0</v>
      </c>
      <c r="M106" s="61">
        <f t="shared" si="37"/>
        <v>0</v>
      </c>
      <c r="N106" s="61">
        <f t="shared" si="37"/>
        <v>0</v>
      </c>
      <c r="O106" s="61">
        <f t="shared" si="37"/>
        <v>0</v>
      </c>
      <c r="P106" s="61">
        <f t="shared" si="37"/>
        <v>0</v>
      </c>
      <c r="Q106" s="61">
        <f t="shared" si="37"/>
        <v>0</v>
      </c>
      <c r="R106" s="61">
        <f t="shared" si="37"/>
        <v>0</v>
      </c>
      <c r="S106" s="61">
        <f t="shared" si="37"/>
        <v>0</v>
      </c>
      <c r="T106" s="61">
        <f t="shared" si="37"/>
        <v>0</v>
      </c>
      <c r="U106" s="61">
        <f t="shared" si="37"/>
        <v>0</v>
      </c>
      <c r="V106" s="61">
        <f t="shared" si="37"/>
        <v>0</v>
      </c>
      <c r="W106" s="61">
        <f t="shared" si="37"/>
        <v>0</v>
      </c>
      <c r="X106" s="61">
        <f t="shared" si="37"/>
        <v>0</v>
      </c>
      <c r="Y106" s="61">
        <f t="shared" si="37"/>
        <v>0</v>
      </c>
      <c r="Z106" s="61">
        <f t="shared" si="37"/>
        <v>0</v>
      </c>
      <c r="AA106" s="61">
        <f t="shared" si="37"/>
        <v>0</v>
      </c>
      <c r="AB106" s="28">
        <f t="shared" si="33"/>
        <v>0</v>
      </c>
      <c r="AC106" s="10"/>
    </row>
    <row r="107" spans="1:29" ht="20.100000000000001" customHeight="1" x14ac:dyDescent="0.15">
      <c r="A107" s="10"/>
      <c r="B107" s="53" t="s">
        <v>32</v>
      </c>
      <c r="C107" s="54"/>
      <c r="D107" s="54"/>
      <c r="E107" s="55" t="s">
        <v>33</v>
      </c>
      <c r="F107" s="60">
        <f>F106-F97</f>
        <v>0</v>
      </c>
      <c r="G107" s="60">
        <f t="shared" ref="G107:AA107" si="38">G106-G97</f>
        <v>0</v>
      </c>
      <c r="H107" s="60">
        <f t="shared" si="38"/>
        <v>0</v>
      </c>
      <c r="I107" s="60">
        <f>I106-I97</f>
        <v>0</v>
      </c>
      <c r="J107" s="60">
        <f t="shared" si="38"/>
        <v>0</v>
      </c>
      <c r="K107" s="60">
        <f t="shared" si="38"/>
        <v>0</v>
      </c>
      <c r="L107" s="60">
        <f t="shared" si="38"/>
        <v>0</v>
      </c>
      <c r="M107" s="60">
        <f t="shared" si="38"/>
        <v>0</v>
      </c>
      <c r="N107" s="60">
        <f t="shared" si="38"/>
        <v>0</v>
      </c>
      <c r="O107" s="60">
        <f t="shared" si="38"/>
        <v>0</v>
      </c>
      <c r="P107" s="60">
        <f t="shared" si="38"/>
        <v>0</v>
      </c>
      <c r="Q107" s="60">
        <f t="shared" si="38"/>
        <v>0</v>
      </c>
      <c r="R107" s="60">
        <f>R106-R97</f>
        <v>0</v>
      </c>
      <c r="S107" s="60">
        <f t="shared" si="38"/>
        <v>0</v>
      </c>
      <c r="T107" s="60">
        <f t="shared" si="38"/>
        <v>0</v>
      </c>
      <c r="U107" s="60">
        <f t="shared" si="38"/>
        <v>0</v>
      </c>
      <c r="V107" s="60">
        <f t="shared" si="38"/>
        <v>0</v>
      </c>
      <c r="W107" s="60">
        <f t="shared" si="38"/>
        <v>0</v>
      </c>
      <c r="X107" s="60">
        <f t="shared" si="38"/>
        <v>0</v>
      </c>
      <c r="Y107" s="60">
        <f t="shared" si="38"/>
        <v>0</v>
      </c>
      <c r="Z107" s="60">
        <f t="shared" si="38"/>
        <v>0</v>
      </c>
      <c r="AA107" s="60">
        <f t="shared" si="38"/>
        <v>0</v>
      </c>
      <c r="AB107" s="28">
        <f>SUM(F107:AA107)</f>
        <v>0</v>
      </c>
      <c r="AC107" s="10"/>
    </row>
    <row r="108" spans="1:29" ht="20.100000000000001" customHeight="1" thickBot="1" x14ac:dyDescent="0.2">
      <c r="A108" s="10"/>
      <c r="B108" s="48" t="s">
        <v>34</v>
      </c>
      <c r="C108" s="49"/>
      <c r="D108" s="49"/>
      <c r="E108" s="56" t="s">
        <v>35</v>
      </c>
      <c r="F108" s="51">
        <f t="shared" ref="F108:AA108" si="39">F107*F119</f>
        <v>0</v>
      </c>
      <c r="G108" s="51">
        <f t="shared" si="39"/>
        <v>0</v>
      </c>
      <c r="H108" s="51">
        <f t="shared" si="39"/>
        <v>0</v>
      </c>
      <c r="I108" s="51">
        <f t="shared" si="39"/>
        <v>0</v>
      </c>
      <c r="J108" s="51">
        <f t="shared" si="39"/>
        <v>0</v>
      </c>
      <c r="K108" s="51">
        <f t="shared" si="39"/>
        <v>0</v>
      </c>
      <c r="L108" s="51">
        <f t="shared" si="39"/>
        <v>0</v>
      </c>
      <c r="M108" s="51">
        <f t="shared" si="39"/>
        <v>0</v>
      </c>
      <c r="N108" s="51">
        <f t="shared" si="39"/>
        <v>0</v>
      </c>
      <c r="O108" s="51">
        <f t="shared" si="39"/>
        <v>0</v>
      </c>
      <c r="P108" s="51">
        <f t="shared" si="39"/>
        <v>0</v>
      </c>
      <c r="Q108" s="51">
        <f t="shared" si="39"/>
        <v>0</v>
      </c>
      <c r="R108" s="51">
        <f t="shared" si="39"/>
        <v>0</v>
      </c>
      <c r="S108" s="51">
        <f t="shared" si="39"/>
        <v>0</v>
      </c>
      <c r="T108" s="51">
        <f t="shared" si="39"/>
        <v>0</v>
      </c>
      <c r="U108" s="51">
        <f t="shared" si="39"/>
        <v>0</v>
      </c>
      <c r="V108" s="51">
        <f t="shared" si="39"/>
        <v>0</v>
      </c>
      <c r="W108" s="51">
        <f t="shared" si="39"/>
        <v>0</v>
      </c>
      <c r="X108" s="51">
        <f t="shared" si="39"/>
        <v>0</v>
      </c>
      <c r="Y108" s="51">
        <f t="shared" si="39"/>
        <v>0</v>
      </c>
      <c r="Z108" s="51">
        <f t="shared" si="39"/>
        <v>0</v>
      </c>
      <c r="AA108" s="51">
        <f t="shared" si="39"/>
        <v>0</v>
      </c>
      <c r="AB108" s="52">
        <f>SUM(F108:AA108)</f>
        <v>0</v>
      </c>
      <c r="AC108" s="10"/>
    </row>
    <row r="109" spans="1:29" ht="20.100000000000001" customHeight="1" thickBot="1" x14ac:dyDescent="0.2">
      <c r="A109" s="10"/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</row>
    <row r="110" spans="1:29" ht="20.100000000000001" customHeight="1" x14ac:dyDescent="0.15">
      <c r="A110" s="10"/>
      <c r="B110" s="169" t="s">
        <v>86</v>
      </c>
      <c r="C110" s="170"/>
      <c r="D110" s="170"/>
      <c r="E110" s="170"/>
      <c r="F110" s="170"/>
      <c r="G110" s="170"/>
      <c r="H110" s="170"/>
      <c r="I110" s="170"/>
      <c r="J110" s="170"/>
      <c r="K110" s="170"/>
      <c r="L110" s="170"/>
      <c r="M110" s="170"/>
      <c r="N110" s="170"/>
      <c r="O110" s="170"/>
      <c r="P110" s="170"/>
      <c r="Q110" s="170"/>
      <c r="R110" s="170"/>
      <c r="S110" s="170"/>
      <c r="T110" s="170"/>
      <c r="U110" s="170"/>
      <c r="V110" s="170"/>
      <c r="W110" s="170"/>
      <c r="X110" s="170"/>
      <c r="Y110" s="170"/>
      <c r="Z110" s="170"/>
      <c r="AA110" s="170"/>
      <c r="AB110" s="171"/>
      <c r="AC110" s="10"/>
    </row>
    <row r="111" spans="1:29" ht="20.100000000000001" customHeight="1" x14ac:dyDescent="0.15">
      <c r="A111" s="10"/>
      <c r="B111" s="172"/>
      <c r="C111" s="173"/>
      <c r="D111" s="173"/>
      <c r="E111" s="173"/>
      <c r="F111" s="173"/>
      <c r="G111" s="173"/>
      <c r="H111" s="173"/>
      <c r="I111" s="173"/>
      <c r="J111" s="173"/>
      <c r="K111" s="173"/>
      <c r="L111" s="173"/>
      <c r="M111" s="173"/>
      <c r="N111" s="173"/>
      <c r="O111" s="173"/>
      <c r="P111" s="173"/>
      <c r="Q111" s="173"/>
      <c r="R111" s="173"/>
      <c r="S111" s="173"/>
      <c r="T111" s="173"/>
      <c r="U111" s="173"/>
      <c r="V111" s="173"/>
      <c r="W111" s="173"/>
      <c r="X111" s="173"/>
      <c r="Y111" s="173"/>
      <c r="Z111" s="173"/>
      <c r="AA111" s="173"/>
      <c r="AB111" s="174"/>
      <c r="AC111" s="10"/>
    </row>
    <row r="112" spans="1:29" ht="20.100000000000001" customHeight="1" x14ac:dyDescent="0.15">
      <c r="A112" s="10"/>
      <c r="B112" s="172"/>
      <c r="C112" s="173"/>
      <c r="D112" s="173"/>
      <c r="E112" s="173"/>
      <c r="F112" s="173"/>
      <c r="G112" s="173"/>
      <c r="H112" s="173"/>
      <c r="I112" s="173"/>
      <c r="J112" s="173"/>
      <c r="K112" s="173"/>
      <c r="L112" s="173"/>
      <c r="M112" s="173"/>
      <c r="N112" s="173"/>
      <c r="O112" s="173"/>
      <c r="P112" s="173"/>
      <c r="Q112" s="173"/>
      <c r="R112" s="173"/>
      <c r="S112" s="173"/>
      <c r="T112" s="173"/>
      <c r="U112" s="173"/>
      <c r="V112" s="173"/>
      <c r="W112" s="173"/>
      <c r="X112" s="173"/>
      <c r="Y112" s="173"/>
      <c r="Z112" s="173"/>
      <c r="AA112" s="173"/>
      <c r="AB112" s="174"/>
      <c r="AC112" s="10"/>
    </row>
    <row r="113" spans="1:29" ht="20.100000000000001" customHeight="1" x14ac:dyDescent="0.15">
      <c r="A113" s="10"/>
      <c r="B113" s="172"/>
      <c r="C113" s="173"/>
      <c r="D113" s="173"/>
      <c r="E113" s="173"/>
      <c r="F113" s="173"/>
      <c r="G113" s="173"/>
      <c r="H113" s="173"/>
      <c r="I113" s="173"/>
      <c r="J113" s="173"/>
      <c r="K113" s="173"/>
      <c r="L113" s="173"/>
      <c r="M113" s="173"/>
      <c r="N113" s="173"/>
      <c r="O113" s="173"/>
      <c r="P113" s="173"/>
      <c r="Q113" s="173"/>
      <c r="R113" s="173"/>
      <c r="S113" s="173"/>
      <c r="T113" s="173"/>
      <c r="U113" s="173"/>
      <c r="V113" s="173"/>
      <c r="W113" s="173"/>
      <c r="X113" s="173"/>
      <c r="Y113" s="173"/>
      <c r="Z113" s="173"/>
      <c r="AA113" s="173"/>
      <c r="AB113" s="174"/>
      <c r="AC113" s="10"/>
    </row>
    <row r="114" spans="1:29" ht="20.100000000000001" customHeight="1" x14ac:dyDescent="0.15">
      <c r="A114" s="10"/>
      <c r="B114" s="172"/>
      <c r="C114" s="173"/>
      <c r="D114" s="173"/>
      <c r="E114" s="173"/>
      <c r="F114" s="173"/>
      <c r="G114" s="173"/>
      <c r="H114" s="173"/>
      <c r="I114" s="173"/>
      <c r="J114" s="173"/>
      <c r="K114" s="173"/>
      <c r="L114" s="173"/>
      <c r="M114" s="173"/>
      <c r="N114" s="173"/>
      <c r="O114" s="173"/>
      <c r="P114" s="173"/>
      <c r="Q114" s="173"/>
      <c r="R114" s="173"/>
      <c r="S114" s="173"/>
      <c r="T114" s="173"/>
      <c r="U114" s="173"/>
      <c r="V114" s="173"/>
      <c r="W114" s="173"/>
      <c r="X114" s="173"/>
      <c r="Y114" s="173"/>
      <c r="Z114" s="173"/>
      <c r="AA114" s="173"/>
      <c r="AB114" s="174"/>
      <c r="AC114" s="10"/>
    </row>
    <row r="115" spans="1:29" ht="20.100000000000001" customHeight="1" x14ac:dyDescent="0.15">
      <c r="A115" s="10"/>
      <c r="B115" s="172"/>
      <c r="C115" s="173"/>
      <c r="D115" s="173"/>
      <c r="E115" s="173"/>
      <c r="F115" s="173"/>
      <c r="G115" s="173"/>
      <c r="H115" s="173"/>
      <c r="I115" s="173"/>
      <c r="J115" s="173"/>
      <c r="K115" s="173"/>
      <c r="L115" s="173"/>
      <c r="M115" s="173"/>
      <c r="N115" s="173"/>
      <c r="O115" s="173"/>
      <c r="P115" s="173"/>
      <c r="Q115" s="173"/>
      <c r="R115" s="173"/>
      <c r="S115" s="173"/>
      <c r="T115" s="173"/>
      <c r="U115" s="173"/>
      <c r="V115" s="173"/>
      <c r="W115" s="173"/>
      <c r="X115" s="173"/>
      <c r="Y115" s="173"/>
      <c r="Z115" s="173"/>
      <c r="AA115" s="173"/>
      <c r="AB115" s="174"/>
      <c r="AC115" s="10"/>
    </row>
    <row r="116" spans="1:29" ht="20.100000000000001" customHeight="1" thickBot="1" x14ac:dyDescent="0.2">
      <c r="A116" s="10"/>
      <c r="B116" s="175"/>
      <c r="C116" s="176"/>
      <c r="D116" s="176"/>
      <c r="E116" s="176"/>
      <c r="F116" s="176"/>
      <c r="G116" s="176"/>
      <c r="H116" s="176"/>
      <c r="I116" s="176"/>
      <c r="J116" s="176"/>
      <c r="K116" s="176"/>
      <c r="L116" s="176"/>
      <c r="M116" s="176"/>
      <c r="N116" s="176"/>
      <c r="O116" s="176"/>
      <c r="P116" s="176"/>
      <c r="Q116" s="176"/>
      <c r="R116" s="176"/>
      <c r="S116" s="176"/>
      <c r="T116" s="176"/>
      <c r="U116" s="176"/>
      <c r="V116" s="176"/>
      <c r="W116" s="176"/>
      <c r="X116" s="176"/>
      <c r="Y116" s="176"/>
      <c r="Z116" s="176"/>
      <c r="AA116" s="176"/>
      <c r="AB116" s="177"/>
      <c r="AC116" s="10"/>
    </row>
    <row r="117" spans="1:29" ht="20.100000000000001" customHeight="1" x14ac:dyDescent="0.15">
      <c r="A117" s="10"/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</row>
    <row r="119" spans="1:29" x14ac:dyDescent="0.15">
      <c r="B119" s="104" t="s">
        <v>83</v>
      </c>
      <c r="C119" s="105"/>
      <c r="D119" s="105"/>
      <c r="E119" s="104"/>
      <c r="F119" s="104">
        <v>1</v>
      </c>
      <c r="G119" s="106">
        <v>1</v>
      </c>
      <c r="H119" s="107">
        <f t="shared" ref="H119:AB119" si="40">G119/(1+$D$123)</f>
        <v>0.97751710654936474</v>
      </c>
      <c r="I119" s="107">
        <f t="shared" si="40"/>
        <v>0.95553969359664204</v>
      </c>
      <c r="J119" s="107">
        <f t="shared" si="40"/>
        <v>0.93405639647765604</v>
      </c>
      <c r="K119" s="107">
        <f t="shared" si="40"/>
        <v>0.91305610603876453</v>
      </c>
      <c r="L119" s="107">
        <f t="shared" si="40"/>
        <v>0.89252796289224301</v>
      </c>
      <c r="M119" s="107">
        <f t="shared" si="40"/>
        <v>0.87246135180082418</v>
      </c>
      <c r="N119" s="107">
        <f t="shared" si="40"/>
        <v>0.85284589618848905</v>
      </c>
      <c r="O119" s="107">
        <f t="shared" si="40"/>
        <v>0.8336714527746717</v>
      </c>
      <c r="P119" s="107">
        <f t="shared" si="40"/>
        <v>0.8149281063291024</v>
      </c>
      <c r="Q119" s="107">
        <f t="shared" si="40"/>
        <v>0.79660616454457722</v>
      </c>
      <c r="R119" s="107">
        <f t="shared" si="40"/>
        <v>0.77869615302500228</v>
      </c>
      <c r="S119" s="107">
        <f t="shared" si="40"/>
        <v>0.76118881038612152</v>
      </c>
      <c r="T119" s="107">
        <f t="shared" si="40"/>
        <v>0.7440750834663945</v>
      </c>
      <c r="U119" s="107">
        <f t="shared" si="40"/>
        <v>0.72734612264554699</v>
      </c>
      <c r="V119" s="107">
        <f t="shared" si="40"/>
        <v>0.71099327726837447</v>
      </c>
      <c r="W119" s="107">
        <f t="shared" si="40"/>
        <v>0.69500809117143159</v>
      </c>
      <c r="X119" s="107">
        <f t="shared" si="40"/>
        <v>0.67938229831029484</v>
      </c>
      <c r="Y119" s="107">
        <f t="shared" si="40"/>
        <v>0.66410781848513678</v>
      </c>
      <c r="Z119" s="107">
        <f t="shared" si="40"/>
        <v>0.64917675316240164</v>
      </c>
      <c r="AA119" s="107">
        <f t="shared" si="40"/>
        <v>0.63458138139042197</v>
      </c>
      <c r="AB119" s="107">
        <f t="shared" si="40"/>
        <v>0.62031415580686411</v>
      </c>
    </row>
    <row r="120" spans="1:29" x14ac:dyDescent="0.15">
      <c r="B120" s="11" t="s">
        <v>84</v>
      </c>
    </row>
    <row r="122" spans="1:29" x14ac:dyDescent="0.15">
      <c r="B122" s="11" t="s">
        <v>85</v>
      </c>
    </row>
    <row r="123" spans="1:29" x14ac:dyDescent="0.15">
      <c r="D123" s="108">
        <v>2.3E-2</v>
      </c>
    </row>
    <row r="125" spans="1:29" x14ac:dyDescent="0.15">
      <c r="B125" s="11" t="s">
        <v>87</v>
      </c>
      <c r="C125" s="11" t="s">
        <v>158</v>
      </c>
    </row>
    <row r="126" spans="1:29" x14ac:dyDescent="0.15">
      <c r="B126" s="11" t="s">
        <v>88</v>
      </c>
      <c r="C126" s="11" t="s">
        <v>159</v>
      </c>
    </row>
    <row r="127" spans="1:29" x14ac:dyDescent="0.15">
      <c r="B127" s="11" t="s">
        <v>89</v>
      </c>
      <c r="C127" s="11" t="s">
        <v>160</v>
      </c>
    </row>
    <row r="128" spans="1:29" x14ac:dyDescent="0.15">
      <c r="B128" s="11" t="s">
        <v>90</v>
      </c>
      <c r="C128" s="11" t="s">
        <v>161</v>
      </c>
    </row>
    <row r="129" spans="2:3" x14ac:dyDescent="0.15">
      <c r="B129" s="11" t="s">
        <v>91</v>
      </c>
      <c r="C129" s="11" t="s">
        <v>162</v>
      </c>
    </row>
    <row r="130" spans="2:3" x14ac:dyDescent="0.15">
      <c r="B130" s="11" t="s">
        <v>92</v>
      </c>
      <c r="C130" s="11" t="s">
        <v>163</v>
      </c>
    </row>
    <row r="131" spans="2:3" x14ac:dyDescent="0.15">
      <c r="B131" s="11" t="s">
        <v>93</v>
      </c>
      <c r="C131" s="11" t="s">
        <v>164</v>
      </c>
    </row>
    <row r="132" spans="2:3" x14ac:dyDescent="0.15">
      <c r="B132" s="11" t="s">
        <v>95</v>
      </c>
      <c r="C132" s="11" t="s">
        <v>165</v>
      </c>
    </row>
    <row r="133" spans="2:3" x14ac:dyDescent="0.15">
      <c r="B133" s="11" t="s">
        <v>94</v>
      </c>
      <c r="C133" s="11" t="s">
        <v>157</v>
      </c>
    </row>
  </sheetData>
  <mergeCells count="13">
    <mergeCell ref="B77:E78"/>
    <mergeCell ref="AB77:AB78"/>
    <mergeCell ref="B91:E92"/>
    <mergeCell ref="AB91:AB92"/>
    <mergeCell ref="B110:AB116"/>
    <mergeCell ref="Z1:AA1"/>
    <mergeCell ref="B61:E62"/>
    <mergeCell ref="AB61:AB62"/>
    <mergeCell ref="B5:E6"/>
    <mergeCell ref="AB5:AB6"/>
    <mergeCell ref="B20:AB26"/>
    <mergeCell ref="B31:E32"/>
    <mergeCell ref="AB31:AB32"/>
  </mergeCells>
  <phoneticPr fontId="3"/>
  <pageMargins left="0.70866141732283472" right="0.70866141732283472" top="0.74803149606299213" bottom="0.74803149606299213" header="0.31496062992125984" footer="0.31496062992125984"/>
  <pageSetup paperSize="8" scale="57" fitToHeight="0" orientation="landscape" horizontalDpi="300" verticalDpi="300" r:id="rId1"/>
  <rowBreaks count="3" manualBreakCount="3">
    <brk id="27" max="27" man="1"/>
    <brk id="57" max="27" man="1"/>
    <brk id="87" max="27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0b41c0b-e8dd-490b-b1b9-d67dd9401ac9">
      <Terms xmlns="http://schemas.microsoft.com/office/infopath/2007/PartnerControls"/>
    </lcf76f155ced4ddcb4097134ff3c332f>
    <TaxCatchAll xmlns="90ff8b95-2b45-405b-a3cf-be37e50eefc5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701DF9BB07BEEE4C9B32DAC6A72DE3C8" ma:contentTypeVersion="14" ma:contentTypeDescription="新しいドキュメントを作成します。" ma:contentTypeScope="" ma:versionID="c5744cb6987af1491f4022d51afca659">
  <xsd:schema xmlns:xsd="http://www.w3.org/2001/XMLSchema" xmlns:xs="http://www.w3.org/2001/XMLSchema" xmlns:p="http://schemas.microsoft.com/office/2006/metadata/properties" xmlns:ns2="50b41c0b-e8dd-490b-b1b9-d67dd9401ac9" xmlns:ns3="90ff8b95-2b45-405b-a3cf-be37e50eefc5" targetNamespace="http://schemas.microsoft.com/office/2006/metadata/properties" ma:root="true" ma:fieldsID="9c2cd993279742a307f29c0f8b0887ea" ns2:_="" ns3:_="">
    <xsd:import namespace="50b41c0b-e8dd-490b-b1b9-d67dd9401ac9"/>
    <xsd:import namespace="90ff8b95-2b45-405b-a3cf-be37e50eefc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BillingMetadata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0b41c0b-e8dd-490b-b1b9-d67dd9401ac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画像タグ" ma:readOnly="false" ma:fieldId="{5cf76f15-5ced-4ddc-b409-7134ff3c332f}" ma:taxonomyMulti="true" ma:sspId="5aecc24a-0190-4a7f-95b2-710410a8086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BillingMetadata" ma:index="19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ff8b95-2b45-405b-a3cf-be37e50eefc5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baad918e-a11b-4b51-8f1e-f3d6821cffa6}" ma:internalName="TaxCatchAll" ma:showField="CatchAllData" ma:web="90ff8b95-2b45-405b-a3cf-be37e50eefc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60AC07A-0473-4187-B091-BD505A49F3E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BF37464-8C72-4CEA-8DF4-66D7415077ED}">
  <ds:schemaRefs>
    <ds:schemaRef ds:uri="http://schemas.microsoft.com/office/2006/metadata/properties"/>
    <ds:schemaRef ds:uri="http://schemas.microsoft.com/office/infopath/2007/PartnerControls"/>
    <ds:schemaRef ds:uri="50b41c0b-e8dd-490b-b1b9-d67dd9401ac9"/>
    <ds:schemaRef ds:uri="90ff8b95-2b45-405b-a3cf-be37e50eefc5"/>
  </ds:schemaRefs>
</ds:datastoreItem>
</file>

<file path=customXml/itemProps3.xml><?xml version="1.0" encoding="utf-8"?>
<ds:datastoreItem xmlns:ds="http://schemas.openxmlformats.org/officeDocument/2006/customXml" ds:itemID="{1DA1B26D-4DDB-4AF7-B382-C87C363D61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0b41c0b-e8dd-490b-b1b9-d67dd9401ac9"/>
    <ds:schemaRef ds:uri="90ff8b95-2b45-405b-a3cf-be37e50eefc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2</vt:i4>
      </vt:variant>
    </vt:vector>
  </HeadingPairs>
  <TitlesOfParts>
    <vt:vector size="6" baseType="lpstr">
      <vt:lpstr>4－３ 設計建設費</vt:lpstr>
      <vt:lpstr>４-４ 維持管理費</vt:lpstr>
      <vt:lpstr>４-５ 大規模修繕費内訳</vt:lpstr>
      <vt:lpstr>４-６ 長期収支計画書</vt:lpstr>
      <vt:lpstr>'4－３ 設計建設費'!Print_Area</vt:lpstr>
      <vt:lpstr>'４-６ 長期収支計画書'!Print_Area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2025-10-28T23:50:02Z</dcterms:created>
  <dcterms:modified xsi:type="dcterms:W3CDTF">2026-04-30T06:02:37Z</dcterms:modified>
</cp:coreProperties>
</file>