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/>
  <xr:revisionPtr revIDLastSave="0" documentId="13_ncr:1_{B623E055-769B-477D-82B7-A1E222536394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４－３設計建設費" sheetId="1" r:id="rId1"/>
    <sheet name="４－４（１）維持管理運営費" sheetId="4" r:id="rId2"/>
    <sheet name="４－４（２）維持管理運営費" sheetId="7" r:id="rId3"/>
    <sheet name="４－４（３）維持管理運営費" sheetId="9" r:id="rId4"/>
    <sheet name="4-５大規模修繕費内訳" sheetId="6" r:id="rId5"/>
    <sheet name="4-６長期収支計画書" sheetId="5" r:id="rId6"/>
  </sheets>
  <definedNames>
    <definedName name="_xlnm.Print_Area" localSheetId="0">'４－３設計建設費'!$A$3:$F$37</definedName>
    <definedName name="_xlnm.Print_Area" localSheetId="5">'4-６長期収支計画書'!$A$1:$Z$138</definedName>
    <definedName name="都道府県" localSheetId="5">#REF!</definedName>
    <definedName name="都道府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6" i="5" l="1"/>
  <c r="E85" i="5"/>
  <c r="E84" i="5"/>
  <c r="Z124" i="5"/>
  <c r="Z7" i="5"/>
  <c r="L41" i="5"/>
  <c r="M41" i="5"/>
  <c r="T41" i="5"/>
  <c r="U41" i="5"/>
  <c r="G40" i="5"/>
  <c r="G41" i="5" s="1"/>
  <c r="H40" i="5"/>
  <c r="H41" i="5" s="1"/>
  <c r="I40" i="5"/>
  <c r="I41" i="5" s="1"/>
  <c r="J40" i="5"/>
  <c r="J41" i="5" s="1"/>
  <c r="K40" i="5"/>
  <c r="K41" i="5" s="1"/>
  <c r="L40" i="5"/>
  <c r="M40" i="5"/>
  <c r="N40" i="5"/>
  <c r="N41" i="5" s="1"/>
  <c r="O40" i="5"/>
  <c r="O41" i="5" s="1"/>
  <c r="P40" i="5"/>
  <c r="P41" i="5" s="1"/>
  <c r="Q40" i="5"/>
  <c r="Q41" i="5" s="1"/>
  <c r="R40" i="5"/>
  <c r="R41" i="5" s="1"/>
  <c r="S40" i="5"/>
  <c r="S41" i="5" s="1"/>
  <c r="T40" i="5"/>
  <c r="U40" i="5"/>
  <c r="V40" i="5"/>
  <c r="V41" i="5" s="1"/>
  <c r="W40" i="5"/>
  <c r="W41" i="5" s="1"/>
  <c r="X40" i="5"/>
  <c r="X41" i="5" s="1"/>
  <c r="Y40" i="5"/>
  <c r="Y41" i="5" s="1"/>
  <c r="F40" i="5"/>
  <c r="Z40" i="5" s="1"/>
  <c r="Z36" i="5"/>
  <c r="Z37" i="5"/>
  <c r="Z38" i="5"/>
  <c r="Z39" i="5"/>
  <c r="Z34" i="5"/>
  <c r="Z33" i="5"/>
  <c r="F27" i="9"/>
  <c r="E27" i="9"/>
  <c r="F32" i="9"/>
  <c r="E32" i="9"/>
  <c r="F21" i="9"/>
  <c r="E21" i="9"/>
  <c r="F14" i="9"/>
  <c r="E14" i="9"/>
  <c r="F37" i="7"/>
  <c r="E37" i="7"/>
  <c r="F27" i="7"/>
  <c r="E27" i="7"/>
  <c r="F40" i="4"/>
  <c r="E40" i="4"/>
  <c r="F17" i="7"/>
  <c r="E17" i="7"/>
  <c r="C31" i="1"/>
  <c r="D31" i="1"/>
  <c r="D20" i="1"/>
  <c r="C20" i="1"/>
  <c r="C24" i="1"/>
  <c r="D27" i="1"/>
  <c r="D25" i="1"/>
  <c r="D24" i="1" s="1"/>
  <c r="F48" i="5"/>
  <c r="F41" i="5" l="1"/>
  <c r="F49" i="5" s="1"/>
  <c r="E17" i="6"/>
  <c r="F18" i="4" l="1"/>
  <c r="F29" i="4"/>
  <c r="E29" i="4"/>
  <c r="E9" i="1"/>
  <c r="E10" i="1"/>
  <c r="E11" i="1"/>
  <c r="E13" i="1"/>
  <c r="E15" i="1"/>
  <c r="E16" i="1"/>
  <c r="E17" i="1"/>
  <c r="E18" i="1"/>
  <c r="E19" i="1"/>
  <c r="E21" i="1"/>
  <c r="E22" i="1"/>
  <c r="E23" i="1"/>
  <c r="E26" i="1"/>
  <c r="E29" i="1"/>
  <c r="E32" i="1"/>
  <c r="E33" i="1"/>
  <c r="E34" i="1"/>
  <c r="E35" i="1"/>
  <c r="D30" i="1"/>
  <c r="C28" i="1"/>
  <c r="E28" i="1" s="1"/>
  <c r="E31" i="1" l="1"/>
  <c r="C30" i="1"/>
  <c r="E30" i="1" s="1"/>
  <c r="C27" i="1"/>
  <c r="E27" i="1" s="1"/>
  <c r="D14" i="1" l="1"/>
  <c r="C14" i="1"/>
  <c r="C12" i="1"/>
  <c r="E12" i="1" s="1"/>
  <c r="E20" i="1" l="1"/>
  <c r="D7" i="1"/>
  <c r="E24" i="1"/>
  <c r="E25" i="1"/>
  <c r="E14" i="1"/>
  <c r="C8" i="1"/>
  <c r="H124" i="5"/>
  <c r="I124" i="5" s="1"/>
  <c r="J124" i="5" s="1"/>
  <c r="K124" i="5" s="1"/>
  <c r="L124" i="5" s="1"/>
  <c r="M124" i="5" s="1"/>
  <c r="N124" i="5" s="1"/>
  <c r="O124" i="5" s="1"/>
  <c r="P124" i="5" s="1"/>
  <c r="Q124" i="5" s="1"/>
  <c r="R124" i="5" s="1"/>
  <c r="S124" i="5" s="1"/>
  <c r="T124" i="5" s="1"/>
  <c r="U124" i="5" s="1"/>
  <c r="V124" i="5" s="1"/>
  <c r="W124" i="5" s="1"/>
  <c r="X124" i="5" s="1"/>
  <c r="Y124" i="5" s="1"/>
  <c r="Z110" i="5"/>
  <c r="Z109" i="5"/>
  <c r="S108" i="5"/>
  <c r="R108" i="5"/>
  <c r="Q108" i="5"/>
  <c r="P108" i="5"/>
  <c r="O108" i="5"/>
  <c r="M108" i="5"/>
  <c r="L108" i="5"/>
  <c r="K108" i="5"/>
  <c r="G108" i="5"/>
  <c r="F108" i="5"/>
  <c r="V108" i="5"/>
  <c r="N108" i="5"/>
  <c r="Y108" i="5"/>
  <c r="X108" i="5"/>
  <c r="W108" i="5"/>
  <c r="U108" i="5"/>
  <c r="T108" i="5"/>
  <c r="J108" i="5"/>
  <c r="I108" i="5"/>
  <c r="H108" i="5"/>
  <c r="X105" i="5"/>
  <c r="U105" i="5"/>
  <c r="T105" i="5"/>
  <c r="S105" i="5"/>
  <c r="R105" i="5"/>
  <c r="Q105" i="5"/>
  <c r="P105" i="5"/>
  <c r="O105" i="5"/>
  <c r="N105" i="5"/>
  <c r="J105" i="5"/>
  <c r="Y105" i="5"/>
  <c r="W105" i="5"/>
  <c r="V105" i="5"/>
  <c r="M105" i="5"/>
  <c r="L105" i="5"/>
  <c r="K105" i="5"/>
  <c r="I105" i="5"/>
  <c r="H105" i="5"/>
  <c r="R102" i="5"/>
  <c r="Q102" i="5"/>
  <c r="P102" i="5"/>
  <c r="O102" i="5"/>
  <c r="N102" i="5"/>
  <c r="M102" i="5"/>
  <c r="G102" i="5"/>
  <c r="X102" i="5"/>
  <c r="W102" i="5"/>
  <c r="T102" i="5"/>
  <c r="S102" i="5"/>
  <c r="L102" i="5"/>
  <c r="K102" i="5"/>
  <c r="J102" i="5"/>
  <c r="I102" i="5"/>
  <c r="H102" i="5"/>
  <c r="Z99" i="5"/>
  <c r="G105" i="5"/>
  <c r="F97" i="5"/>
  <c r="G97" i="5" s="1"/>
  <c r="H97" i="5" s="1"/>
  <c r="I97" i="5" s="1"/>
  <c r="J97" i="5" s="1"/>
  <c r="K97" i="5" s="1"/>
  <c r="L97" i="5" s="1"/>
  <c r="M97" i="5" s="1"/>
  <c r="N97" i="5" s="1"/>
  <c r="O97" i="5" s="1"/>
  <c r="P97" i="5" s="1"/>
  <c r="Q97" i="5" s="1"/>
  <c r="R97" i="5" s="1"/>
  <c r="S97" i="5" s="1"/>
  <c r="T97" i="5" s="1"/>
  <c r="U97" i="5" s="1"/>
  <c r="V97" i="5" s="1"/>
  <c r="W97" i="5" s="1"/>
  <c r="X97" i="5" s="1"/>
  <c r="Y97" i="5" s="1"/>
  <c r="Y88" i="5"/>
  <c r="X88" i="5"/>
  <c r="W88" i="5"/>
  <c r="U88" i="5"/>
  <c r="T88" i="5"/>
  <c r="S88" i="5"/>
  <c r="R88" i="5"/>
  <c r="Q88" i="5"/>
  <c r="I88" i="5"/>
  <c r="F83" i="5"/>
  <c r="G83" i="5" s="1"/>
  <c r="H83" i="5" s="1"/>
  <c r="I83" i="5" s="1"/>
  <c r="J83" i="5" s="1"/>
  <c r="K83" i="5" s="1"/>
  <c r="L83" i="5" s="1"/>
  <c r="M83" i="5" s="1"/>
  <c r="N83" i="5" s="1"/>
  <c r="O83" i="5" s="1"/>
  <c r="P83" i="5" s="1"/>
  <c r="Q83" i="5" s="1"/>
  <c r="R83" i="5" s="1"/>
  <c r="S83" i="5" s="1"/>
  <c r="T83" i="5" s="1"/>
  <c r="U83" i="5" s="1"/>
  <c r="V83" i="5" s="1"/>
  <c r="W83" i="5" s="1"/>
  <c r="X83" i="5" s="1"/>
  <c r="Y83" i="5" s="1"/>
  <c r="Z72" i="5"/>
  <c r="G85" i="5"/>
  <c r="F67" i="5"/>
  <c r="G67" i="5" s="1"/>
  <c r="H67" i="5" s="1"/>
  <c r="I67" i="5" s="1"/>
  <c r="J67" i="5" s="1"/>
  <c r="K67" i="5" s="1"/>
  <c r="L67" i="5" s="1"/>
  <c r="M67" i="5" s="1"/>
  <c r="N67" i="5" s="1"/>
  <c r="O67" i="5" s="1"/>
  <c r="P67" i="5" s="1"/>
  <c r="Q67" i="5" s="1"/>
  <c r="R67" i="5" s="1"/>
  <c r="S67" i="5" s="1"/>
  <c r="T67" i="5" s="1"/>
  <c r="U67" i="5" s="1"/>
  <c r="V67" i="5" s="1"/>
  <c r="W67" i="5" s="1"/>
  <c r="X67" i="5" s="1"/>
  <c r="Y67" i="5" s="1"/>
  <c r="W60" i="5"/>
  <c r="T60" i="5"/>
  <c r="R60" i="5"/>
  <c r="K60" i="5"/>
  <c r="Y60" i="5"/>
  <c r="X60" i="5"/>
  <c r="V60" i="5"/>
  <c r="U60" i="5"/>
  <c r="S60" i="5"/>
  <c r="Q60" i="5"/>
  <c r="P60" i="5"/>
  <c r="O60" i="5"/>
  <c r="N60" i="5"/>
  <c r="M60" i="5"/>
  <c r="L60" i="5"/>
  <c r="J60" i="5"/>
  <c r="I60" i="5"/>
  <c r="H60" i="5"/>
  <c r="G60" i="5"/>
  <c r="F60" i="5"/>
  <c r="Z57" i="5"/>
  <c r="X54" i="5"/>
  <c r="U54" i="5"/>
  <c r="T54" i="5"/>
  <c r="S54" i="5"/>
  <c r="R54" i="5"/>
  <c r="Q54" i="5"/>
  <c r="P54" i="5"/>
  <c r="M54" i="5"/>
  <c r="L54" i="5"/>
  <c r="K54" i="5"/>
  <c r="J54" i="5"/>
  <c r="I54" i="5"/>
  <c r="G54" i="5"/>
  <c r="Y54" i="5"/>
  <c r="W54" i="5"/>
  <c r="P88" i="5"/>
  <c r="O88" i="5"/>
  <c r="N88" i="5"/>
  <c r="M88" i="5"/>
  <c r="L88" i="5"/>
  <c r="K88" i="5"/>
  <c r="J88" i="5"/>
  <c r="H54" i="5"/>
  <c r="F54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J51" i="5"/>
  <c r="I51" i="5"/>
  <c r="H51" i="5"/>
  <c r="G51" i="5"/>
  <c r="F51" i="5"/>
  <c r="F55" i="5" s="1"/>
  <c r="F56" i="5" s="1"/>
  <c r="F58" i="5" s="1"/>
  <c r="F61" i="5" s="1"/>
  <c r="Z50" i="5"/>
  <c r="S48" i="5"/>
  <c r="R48" i="5"/>
  <c r="Q48" i="5"/>
  <c r="P48" i="5"/>
  <c r="Z44" i="5"/>
  <c r="U48" i="5"/>
  <c r="T48" i="5"/>
  <c r="N48" i="5"/>
  <c r="M48" i="5"/>
  <c r="L48" i="5"/>
  <c r="K48" i="5"/>
  <c r="I48" i="5"/>
  <c r="H48" i="5"/>
  <c r="G48" i="5"/>
  <c r="Z42" i="5"/>
  <c r="F32" i="5"/>
  <c r="G32" i="5" s="1"/>
  <c r="H32" i="5" s="1"/>
  <c r="I32" i="5" s="1"/>
  <c r="J32" i="5" s="1"/>
  <c r="K32" i="5" s="1"/>
  <c r="L32" i="5" s="1"/>
  <c r="M32" i="5" s="1"/>
  <c r="N32" i="5" s="1"/>
  <c r="O32" i="5" s="1"/>
  <c r="P32" i="5" s="1"/>
  <c r="Q32" i="5" s="1"/>
  <c r="R32" i="5" s="1"/>
  <c r="S32" i="5" s="1"/>
  <c r="T32" i="5" s="1"/>
  <c r="U32" i="5" s="1"/>
  <c r="V32" i="5" s="1"/>
  <c r="W32" i="5" s="1"/>
  <c r="X32" i="5" s="1"/>
  <c r="Y32" i="5" s="1"/>
  <c r="G15" i="5"/>
  <c r="F15" i="5"/>
  <c r="Z14" i="5"/>
  <c r="N15" i="5"/>
  <c r="N16" i="5" s="1"/>
  <c r="Y15" i="5"/>
  <c r="Y16" i="5" s="1"/>
  <c r="X15" i="5"/>
  <c r="X16" i="5" s="1"/>
  <c r="W15" i="5"/>
  <c r="W16" i="5" s="1"/>
  <c r="V15" i="5"/>
  <c r="V16" i="5" s="1"/>
  <c r="U15" i="5"/>
  <c r="U16" i="5" s="1"/>
  <c r="R15" i="5"/>
  <c r="R16" i="5" s="1"/>
  <c r="Q15" i="5"/>
  <c r="Q16" i="5" s="1"/>
  <c r="P15" i="5"/>
  <c r="P16" i="5" s="1"/>
  <c r="M15" i="5"/>
  <c r="M16" i="5" s="1"/>
  <c r="L15" i="5"/>
  <c r="L16" i="5" s="1"/>
  <c r="K15" i="5"/>
  <c r="K16" i="5" s="1"/>
  <c r="J15" i="5"/>
  <c r="J16" i="5" s="1"/>
  <c r="I15" i="5"/>
  <c r="I16" i="5" s="1"/>
  <c r="H15" i="5"/>
  <c r="H16" i="5" s="1"/>
  <c r="Z12" i="5"/>
  <c r="Z11" i="5"/>
  <c r="Y10" i="5"/>
  <c r="V10" i="5"/>
  <c r="T10" i="5"/>
  <c r="N10" i="5"/>
  <c r="G10" i="5"/>
  <c r="F10" i="5"/>
  <c r="X10" i="5"/>
  <c r="W10" i="5"/>
  <c r="U10" i="5"/>
  <c r="S10" i="5"/>
  <c r="R10" i="5"/>
  <c r="Q10" i="5"/>
  <c r="P10" i="5"/>
  <c r="O10" i="5"/>
  <c r="M10" i="5"/>
  <c r="L10" i="5"/>
  <c r="K10" i="5"/>
  <c r="J10" i="5"/>
  <c r="I10" i="5"/>
  <c r="Z8" i="5"/>
  <c r="G6" i="5"/>
  <c r="H6" i="5" s="1"/>
  <c r="I6" i="5" s="1"/>
  <c r="J6" i="5" s="1"/>
  <c r="K6" i="5" s="1"/>
  <c r="L6" i="5" s="1"/>
  <c r="M6" i="5" s="1"/>
  <c r="N6" i="5" s="1"/>
  <c r="O6" i="5" s="1"/>
  <c r="P6" i="5" s="1"/>
  <c r="Q6" i="5" s="1"/>
  <c r="R6" i="5" s="1"/>
  <c r="S6" i="5" s="1"/>
  <c r="T6" i="5" s="1"/>
  <c r="U6" i="5" s="1"/>
  <c r="V6" i="5" s="1"/>
  <c r="W6" i="5" s="1"/>
  <c r="X6" i="5" s="1"/>
  <c r="Y6" i="5" s="1"/>
  <c r="P111" i="5" l="1"/>
  <c r="P112" i="5" s="1"/>
  <c r="P113" i="5" s="1"/>
  <c r="S111" i="5"/>
  <c r="S112" i="5" s="1"/>
  <c r="S113" i="5" s="1"/>
  <c r="T55" i="5"/>
  <c r="L17" i="5"/>
  <c r="L18" i="5" s="1"/>
  <c r="O111" i="5"/>
  <c r="O112" i="5" s="1"/>
  <c r="O113" i="5" s="1"/>
  <c r="R111" i="5"/>
  <c r="R112" i="5" s="1"/>
  <c r="R113" i="5" s="1"/>
  <c r="S55" i="5"/>
  <c r="Q111" i="5"/>
  <c r="Q112" i="5" s="1"/>
  <c r="Q113" i="5" s="1"/>
  <c r="C7" i="1"/>
  <c r="E8" i="1"/>
  <c r="X55" i="5"/>
  <c r="I49" i="5"/>
  <c r="S49" i="5"/>
  <c r="R55" i="5"/>
  <c r="D36" i="1"/>
  <c r="V17" i="5"/>
  <c r="V18" i="5" s="1"/>
  <c r="Y17" i="5"/>
  <c r="Y18" i="5" s="1"/>
  <c r="K55" i="5"/>
  <c r="Q55" i="5"/>
  <c r="G111" i="5"/>
  <c r="G112" i="5" s="1"/>
  <c r="G113" i="5" s="1"/>
  <c r="L111" i="5"/>
  <c r="L112" i="5" s="1"/>
  <c r="L113" i="5" s="1"/>
  <c r="J55" i="5"/>
  <c r="H49" i="5"/>
  <c r="L55" i="5"/>
  <c r="M111" i="5"/>
  <c r="M112" i="5" s="1"/>
  <c r="M113" i="5" s="1"/>
  <c r="X111" i="5"/>
  <c r="X112" i="5" s="1"/>
  <c r="X113" i="5" s="1"/>
  <c r="M55" i="5"/>
  <c r="W17" i="5"/>
  <c r="W18" i="5" s="1"/>
  <c r="P55" i="5"/>
  <c r="Y55" i="5"/>
  <c r="I55" i="5"/>
  <c r="Q17" i="5"/>
  <c r="Q18" i="5" s="1"/>
  <c r="U49" i="5"/>
  <c r="G16" i="5"/>
  <c r="G17" i="5" s="1"/>
  <c r="G18" i="5" s="1"/>
  <c r="T49" i="5"/>
  <c r="N17" i="5"/>
  <c r="N18" i="5" s="1"/>
  <c r="J17" i="5"/>
  <c r="J18" i="5" s="1"/>
  <c r="K17" i="5"/>
  <c r="K18" i="5" s="1"/>
  <c r="I17" i="5"/>
  <c r="I18" i="5" s="1"/>
  <c r="J111" i="5"/>
  <c r="J112" i="5" s="1"/>
  <c r="J113" i="5" s="1"/>
  <c r="H111" i="5"/>
  <c r="H112" i="5" s="1"/>
  <c r="H113" i="5" s="1"/>
  <c r="I111" i="5"/>
  <c r="I112" i="5" s="1"/>
  <c r="I113" i="5" s="1"/>
  <c r="K111" i="5"/>
  <c r="K112" i="5" s="1"/>
  <c r="K113" i="5" s="1"/>
  <c r="W55" i="5"/>
  <c r="G55" i="5"/>
  <c r="H55" i="5"/>
  <c r="P49" i="5"/>
  <c r="Q49" i="5"/>
  <c r="R49" i="5"/>
  <c r="M17" i="5"/>
  <c r="M18" i="5" s="1"/>
  <c r="R17" i="5"/>
  <c r="R18" i="5" s="1"/>
  <c r="U17" i="5"/>
  <c r="U18" i="5" s="1"/>
  <c r="X17" i="5"/>
  <c r="X18" i="5" s="1"/>
  <c r="F16" i="5"/>
  <c r="F17" i="5" s="1"/>
  <c r="Y48" i="5"/>
  <c r="Y49" i="5" s="1"/>
  <c r="S15" i="5"/>
  <c r="S16" i="5" s="1"/>
  <c r="S17" i="5" s="1"/>
  <c r="S18" i="5" s="1"/>
  <c r="Z13" i="5"/>
  <c r="G49" i="5"/>
  <c r="X48" i="5"/>
  <c r="X49" i="5" s="1"/>
  <c r="W48" i="5"/>
  <c r="W49" i="5" s="1"/>
  <c r="V102" i="5"/>
  <c r="Z60" i="5"/>
  <c r="V48" i="5"/>
  <c r="V49" i="5" s="1"/>
  <c r="V54" i="5"/>
  <c r="V55" i="5" s="1"/>
  <c r="V88" i="5"/>
  <c r="U102" i="5"/>
  <c r="N49" i="5"/>
  <c r="Z59" i="5"/>
  <c r="N111" i="5"/>
  <c r="N112" i="5" s="1"/>
  <c r="N113" i="5" s="1"/>
  <c r="G84" i="5"/>
  <c r="F102" i="5"/>
  <c r="Z98" i="5"/>
  <c r="U111" i="5"/>
  <c r="Z47" i="5"/>
  <c r="Z108" i="5"/>
  <c r="Z45" i="5"/>
  <c r="J48" i="5"/>
  <c r="Z43" i="5"/>
  <c r="N54" i="5"/>
  <c r="N55" i="5" s="1"/>
  <c r="V111" i="5"/>
  <c r="Z107" i="5"/>
  <c r="O54" i="5"/>
  <c r="O55" i="5" s="1"/>
  <c r="W111" i="5"/>
  <c r="W112" i="5" s="1"/>
  <c r="W113" i="5" s="1"/>
  <c r="Y111" i="5"/>
  <c r="T111" i="5"/>
  <c r="T112" i="5" s="1"/>
  <c r="T113" i="5" s="1"/>
  <c r="Z9" i="5"/>
  <c r="H10" i="5"/>
  <c r="Z10" i="5" s="1"/>
  <c r="T15" i="5"/>
  <c r="T16" i="5" s="1"/>
  <c r="T17" i="5" s="1"/>
  <c r="T18" i="5" s="1"/>
  <c r="Z51" i="5"/>
  <c r="Y102" i="5"/>
  <c r="O48" i="5"/>
  <c r="O49" i="5" s="1"/>
  <c r="Z69" i="5"/>
  <c r="Z46" i="5"/>
  <c r="Z101" i="5"/>
  <c r="O15" i="5"/>
  <c r="K49" i="5"/>
  <c r="P17" i="5"/>
  <c r="P18" i="5" s="1"/>
  <c r="L49" i="5"/>
  <c r="M49" i="5"/>
  <c r="U55" i="5"/>
  <c r="H88" i="5"/>
  <c r="Z100" i="5"/>
  <c r="Z104" i="5"/>
  <c r="Z106" i="5"/>
  <c r="Z53" i="5"/>
  <c r="Z52" i="5"/>
  <c r="T56" i="5" l="1"/>
  <c r="T58" i="5" s="1"/>
  <c r="T61" i="5" s="1"/>
  <c r="T71" i="5" s="1"/>
  <c r="T73" i="5" s="1"/>
  <c r="Q56" i="5"/>
  <c r="Q58" i="5" s="1"/>
  <c r="Q61" i="5" s="1"/>
  <c r="Q71" i="5" s="1"/>
  <c r="Q73" i="5" s="1"/>
  <c r="E7" i="1"/>
  <c r="C36" i="1"/>
  <c r="E36" i="1"/>
  <c r="X56" i="5"/>
  <c r="X58" i="5" s="1"/>
  <c r="X61" i="5" s="1"/>
  <c r="X71" i="5" s="1"/>
  <c r="X73" i="5" s="1"/>
  <c r="K56" i="5"/>
  <c r="K58" i="5" s="1"/>
  <c r="K61" i="5" s="1"/>
  <c r="K87" i="5" s="1"/>
  <c r="K86" i="5" s="1"/>
  <c r="S56" i="5"/>
  <c r="S58" i="5" s="1"/>
  <c r="S61" i="5" s="1"/>
  <c r="S84" i="5" s="1"/>
  <c r="U56" i="5"/>
  <c r="U58" i="5" s="1"/>
  <c r="U61" i="5" s="1"/>
  <c r="U71" i="5" s="1"/>
  <c r="U73" i="5" s="1"/>
  <c r="Y56" i="5"/>
  <c r="Y58" i="5" s="1"/>
  <c r="Y61" i="5" s="1"/>
  <c r="Y87" i="5" s="1"/>
  <c r="Y86" i="5" s="1"/>
  <c r="I56" i="5"/>
  <c r="I58" i="5" s="1"/>
  <c r="I61" i="5" s="1"/>
  <c r="I71" i="5" s="1"/>
  <c r="I73" i="5" s="1"/>
  <c r="R56" i="5"/>
  <c r="R58" i="5" s="1"/>
  <c r="R61" i="5" s="1"/>
  <c r="R87" i="5" s="1"/>
  <c r="R86" i="5" s="1"/>
  <c r="L56" i="5"/>
  <c r="L58" i="5" s="1"/>
  <c r="L61" i="5" s="1"/>
  <c r="L71" i="5" s="1"/>
  <c r="L73" i="5" s="1"/>
  <c r="M56" i="5"/>
  <c r="M58" i="5" s="1"/>
  <c r="M61" i="5" s="1"/>
  <c r="M71" i="5" s="1"/>
  <c r="M73" i="5" s="1"/>
  <c r="W56" i="5"/>
  <c r="W58" i="5" s="1"/>
  <c r="W61" i="5" s="1"/>
  <c r="W68" i="5" s="1"/>
  <c r="W70" i="5" s="1"/>
  <c r="P56" i="5"/>
  <c r="P58" i="5" s="1"/>
  <c r="P61" i="5" s="1"/>
  <c r="H56" i="5"/>
  <c r="H58" i="5" s="1"/>
  <c r="H61" i="5" s="1"/>
  <c r="H68" i="5" s="1"/>
  <c r="H70" i="5" s="1"/>
  <c r="Z48" i="5"/>
  <c r="G56" i="5"/>
  <c r="G58" i="5" s="1"/>
  <c r="G61" i="5" s="1"/>
  <c r="G71" i="5" s="1"/>
  <c r="G73" i="5" s="1"/>
  <c r="O56" i="5"/>
  <c r="O58" i="5" s="1"/>
  <c r="O61" i="5" s="1"/>
  <c r="O84" i="5" s="1"/>
  <c r="V56" i="5"/>
  <c r="V58" i="5" s="1"/>
  <c r="V61" i="5" s="1"/>
  <c r="O16" i="5"/>
  <c r="Z15" i="5"/>
  <c r="Z54" i="5"/>
  <c r="Z55" i="5"/>
  <c r="U112" i="5"/>
  <c r="U113" i="5" s="1"/>
  <c r="F105" i="5"/>
  <c r="Z103" i="5"/>
  <c r="Y112" i="5"/>
  <c r="Y113" i="5" s="1"/>
  <c r="H17" i="5"/>
  <c r="H18" i="5" s="1"/>
  <c r="F18" i="5"/>
  <c r="Z102" i="5"/>
  <c r="J49" i="5"/>
  <c r="J56" i="5" s="1"/>
  <c r="J58" i="5" s="1"/>
  <c r="J61" i="5" s="1"/>
  <c r="V112" i="5"/>
  <c r="V113" i="5" s="1"/>
  <c r="N56" i="5"/>
  <c r="N58" i="5" s="1"/>
  <c r="N61" i="5" s="1"/>
  <c r="S68" i="5" l="1"/>
  <c r="S70" i="5" s="1"/>
  <c r="S71" i="5"/>
  <c r="S73" i="5" s="1"/>
  <c r="S87" i="5"/>
  <c r="S86" i="5" s="1"/>
  <c r="T68" i="5"/>
  <c r="T70" i="5" s="1"/>
  <c r="T74" i="5" s="1"/>
  <c r="T75" i="5" s="1"/>
  <c r="T85" i="5" s="1"/>
  <c r="L87" i="5"/>
  <c r="L86" i="5" s="1"/>
  <c r="X87" i="5"/>
  <c r="X86" i="5" s="1"/>
  <c r="X84" i="5"/>
  <c r="K68" i="5"/>
  <c r="K70" i="5" s="1"/>
  <c r="Q68" i="5"/>
  <c r="Q70" i="5" s="1"/>
  <c r="Q74" i="5" s="1"/>
  <c r="Q75" i="5" s="1"/>
  <c r="Q85" i="5" s="1"/>
  <c r="K71" i="5"/>
  <c r="K73" i="5" s="1"/>
  <c r="X68" i="5"/>
  <c r="X70" i="5" s="1"/>
  <c r="X74" i="5" s="1"/>
  <c r="X75" i="5" s="1"/>
  <c r="X85" i="5" s="1"/>
  <c r="Q87" i="5"/>
  <c r="Q86" i="5" s="1"/>
  <c r="T87" i="5"/>
  <c r="T86" i="5" s="1"/>
  <c r="K84" i="5"/>
  <c r="Q84" i="5"/>
  <c r="T84" i="5"/>
  <c r="M87" i="5"/>
  <c r="M86" i="5" s="1"/>
  <c r="I84" i="5"/>
  <c r="I87" i="5"/>
  <c r="I86" i="5" s="1"/>
  <c r="U84" i="5"/>
  <c r="U87" i="5"/>
  <c r="U86" i="5" s="1"/>
  <c r="I68" i="5"/>
  <c r="I70" i="5" s="1"/>
  <c r="I74" i="5" s="1"/>
  <c r="U68" i="5"/>
  <c r="U70" i="5" s="1"/>
  <c r="U74" i="5" s="1"/>
  <c r="Y68" i="5"/>
  <c r="Y70" i="5" s="1"/>
  <c r="Y71" i="5"/>
  <c r="Y73" i="5" s="1"/>
  <c r="R68" i="5"/>
  <c r="R70" i="5" s="1"/>
  <c r="Y84" i="5"/>
  <c r="W71" i="5"/>
  <c r="W73" i="5" s="1"/>
  <c r="W74" i="5" s="1"/>
  <c r="W75" i="5" s="1"/>
  <c r="W85" i="5" s="1"/>
  <c r="M84" i="5"/>
  <c r="R84" i="5"/>
  <c r="W87" i="5"/>
  <c r="W86" i="5" s="1"/>
  <c r="L84" i="5"/>
  <c r="L68" i="5"/>
  <c r="L70" i="5" s="1"/>
  <c r="L74" i="5" s="1"/>
  <c r="L75" i="5" s="1"/>
  <c r="L85" i="5" s="1"/>
  <c r="M68" i="5"/>
  <c r="M70" i="5" s="1"/>
  <c r="M74" i="5" s="1"/>
  <c r="M75" i="5" s="1"/>
  <c r="M85" i="5" s="1"/>
  <c r="W84" i="5"/>
  <c r="R71" i="5"/>
  <c r="R73" i="5" s="1"/>
  <c r="H84" i="5"/>
  <c r="H71" i="5"/>
  <c r="H73" i="5" s="1"/>
  <c r="H74" i="5" s="1"/>
  <c r="H75" i="5" s="1"/>
  <c r="H85" i="5" s="1"/>
  <c r="H87" i="5"/>
  <c r="H86" i="5" s="1"/>
  <c r="P87" i="5"/>
  <c r="P86" i="5" s="1"/>
  <c r="P71" i="5"/>
  <c r="P73" i="5" s="1"/>
  <c r="P68" i="5"/>
  <c r="P70" i="5" s="1"/>
  <c r="P84" i="5"/>
  <c r="O68" i="5"/>
  <c r="O70" i="5" s="1"/>
  <c r="G68" i="5"/>
  <c r="G70" i="5" s="1"/>
  <c r="G74" i="5" s="1"/>
  <c r="G75" i="5" s="1"/>
  <c r="G76" i="5" s="1"/>
  <c r="O71" i="5"/>
  <c r="O73" i="5" s="1"/>
  <c r="O87" i="5"/>
  <c r="O86" i="5" s="1"/>
  <c r="F111" i="5"/>
  <c r="Z105" i="5"/>
  <c r="O17" i="5"/>
  <c r="Z16" i="5"/>
  <c r="N87" i="5"/>
  <c r="N86" i="5" s="1"/>
  <c r="N71" i="5"/>
  <c r="N73" i="5" s="1"/>
  <c r="N68" i="5"/>
  <c r="N70" i="5" s="1"/>
  <c r="N84" i="5"/>
  <c r="J84" i="5"/>
  <c r="J87" i="5"/>
  <c r="J86" i="5" s="1"/>
  <c r="J71" i="5"/>
  <c r="J73" i="5" s="1"/>
  <c r="J68" i="5"/>
  <c r="J70" i="5" s="1"/>
  <c r="V68" i="5"/>
  <c r="V70" i="5" s="1"/>
  <c r="V87" i="5"/>
  <c r="V86" i="5" s="1"/>
  <c r="V84" i="5"/>
  <c r="V71" i="5"/>
  <c r="V73" i="5" s="1"/>
  <c r="S74" i="5" l="1"/>
  <c r="T76" i="5"/>
  <c r="Q76" i="5"/>
  <c r="K74" i="5"/>
  <c r="K75" i="5" s="1"/>
  <c r="K85" i="5" s="1"/>
  <c r="Y74" i="5"/>
  <c r="Y75" i="5" s="1"/>
  <c r="Y85" i="5" s="1"/>
  <c r="R74" i="5"/>
  <c r="R75" i="5" s="1"/>
  <c r="R85" i="5" s="1"/>
  <c r="N74" i="5"/>
  <c r="N75" i="5" s="1"/>
  <c r="N85" i="5" s="1"/>
  <c r="H76" i="5"/>
  <c r="P74" i="5"/>
  <c r="O74" i="5"/>
  <c r="O75" i="5" s="1"/>
  <c r="O85" i="5" s="1"/>
  <c r="S75" i="5"/>
  <c r="S85" i="5" s="1"/>
  <c r="J74" i="5"/>
  <c r="J75" i="5" s="1"/>
  <c r="J85" i="5" s="1"/>
  <c r="L76" i="5"/>
  <c r="V74" i="5"/>
  <c r="M76" i="5"/>
  <c r="O18" i="5"/>
  <c r="Z18" i="5" s="1"/>
  <c r="Z17" i="5"/>
  <c r="I75" i="5"/>
  <c r="I85" i="5" s="1"/>
  <c r="X76" i="5"/>
  <c r="F112" i="5"/>
  <c r="Z111" i="5"/>
  <c r="U75" i="5"/>
  <c r="U85" i="5" s="1"/>
  <c r="W76" i="5"/>
  <c r="K76" i="5" l="1"/>
  <c r="Y76" i="5"/>
  <c r="I76" i="5"/>
  <c r="O76" i="5"/>
  <c r="P75" i="5"/>
  <c r="P85" i="5" s="1"/>
  <c r="R76" i="5"/>
  <c r="S76" i="5"/>
  <c r="N76" i="5"/>
  <c r="U76" i="5"/>
  <c r="J76" i="5"/>
  <c r="V75" i="5"/>
  <c r="V85" i="5" s="1"/>
  <c r="Z112" i="5"/>
  <c r="F113" i="5"/>
  <c r="Z113" i="5" s="1"/>
  <c r="P76" i="5" l="1"/>
  <c r="V76" i="5"/>
  <c r="E18" i="4" l="1"/>
  <c r="Z41" i="5"/>
  <c r="Z35" i="5"/>
  <c r="Z49" i="5" l="1"/>
  <c r="Z56" i="5" l="1"/>
  <c r="Z58" i="5" l="1"/>
  <c r="Z61" i="5" l="1"/>
  <c r="F71" i="5"/>
  <c r="F68" i="5"/>
  <c r="F73" i="5" l="1"/>
  <c r="Z73" i="5" s="1"/>
  <c r="Z71" i="5"/>
  <c r="Z68" i="5"/>
  <c r="F70" i="5"/>
  <c r="F74" i="5" l="1"/>
  <c r="Z70" i="5"/>
  <c r="Z74" i="5" l="1"/>
  <c r="F75" i="5"/>
  <c r="Z75" i="5" s="1"/>
  <c r="F76" i="5" l="1"/>
  <c r="Z76" i="5" s="1"/>
  <c r="F77" i="5" l="1"/>
  <c r="G77" i="5" s="1"/>
  <c r="H77" i="5" s="1"/>
  <c r="I77" i="5" s="1"/>
  <c r="J77" i="5" s="1"/>
  <c r="K77" i="5" s="1"/>
  <c r="L77" i="5" s="1"/>
  <c r="M77" i="5" s="1"/>
  <c r="N77" i="5" s="1"/>
  <c r="O77" i="5" s="1"/>
  <c r="P77" i="5" s="1"/>
  <c r="Q77" i="5" s="1"/>
  <c r="R77" i="5" s="1"/>
  <c r="S77" i="5" s="1"/>
  <c r="T77" i="5" s="1"/>
  <c r="U77" i="5" s="1"/>
  <c r="V77" i="5" s="1"/>
  <c r="W77" i="5" s="1"/>
  <c r="X77" i="5" s="1"/>
  <c r="Y77" i="5" s="1"/>
  <c r="Z77" i="5" l="1"/>
</calcChain>
</file>

<file path=xl/sharedStrings.xml><?xml version="1.0" encoding="utf-8"?>
<sst xmlns="http://schemas.openxmlformats.org/spreadsheetml/2006/main" count="320" uniqueCount="190">
  <si>
    <t>備考</t>
    <rPh sb="0" eb="2">
      <t>ビコウ</t>
    </rPh>
    <phoneticPr fontId="2"/>
  </si>
  <si>
    <t>費目</t>
    <rPh sb="0" eb="2">
      <t>ヒモク</t>
    </rPh>
    <phoneticPr fontId="2"/>
  </si>
  <si>
    <t>（単位：円）</t>
    <rPh sb="1" eb="3">
      <t>タンイ</t>
    </rPh>
    <rPh sb="4" eb="5">
      <t>エン</t>
    </rPh>
    <phoneticPr fontId="2"/>
  </si>
  <si>
    <t>各年度費用
（年当たり固定額）</t>
    <rPh sb="0" eb="3">
      <t>カクネンド</t>
    </rPh>
    <rPh sb="3" eb="5">
      <t>ヒヨウ</t>
    </rPh>
    <rPh sb="7" eb="8">
      <t>ネン</t>
    </rPh>
    <rPh sb="8" eb="9">
      <t>ア</t>
    </rPh>
    <rPh sb="11" eb="14">
      <t>コテイガク</t>
    </rPh>
    <phoneticPr fontId="2"/>
  </si>
  <si>
    <t>その他</t>
    <rPh sb="2" eb="3">
      <t>タ</t>
    </rPh>
    <phoneticPr fontId="2"/>
  </si>
  <si>
    <t>事業期間中
合計</t>
    <rPh sb="0" eb="2">
      <t>ジギョウ</t>
    </rPh>
    <rPh sb="2" eb="5">
      <t>キカンチュウ</t>
    </rPh>
    <rPh sb="6" eb="8">
      <t>ゴウケイ</t>
    </rPh>
    <phoneticPr fontId="2"/>
  </si>
  <si>
    <t>様式４－６</t>
    <rPh sb="0" eb="2">
      <t>ヨウシキ</t>
    </rPh>
    <phoneticPr fontId="2"/>
  </si>
  <si>
    <t>合計</t>
    <rPh sb="0" eb="2">
      <t>ゴウケイ</t>
    </rPh>
    <phoneticPr fontId="2"/>
  </si>
  <si>
    <t>行政が自ら実施する場合の行政のライフサイクルコスト（ＰＳＣ）</t>
    <rPh sb="0" eb="2">
      <t>ギョウセイ</t>
    </rPh>
    <rPh sb="3" eb="4">
      <t>ミズカ</t>
    </rPh>
    <rPh sb="5" eb="7">
      <t>ジッシ</t>
    </rPh>
    <rPh sb="9" eb="11">
      <t>バアイ</t>
    </rPh>
    <rPh sb="12" eb="14">
      <t>ギョウセイ</t>
    </rPh>
    <phoneticPr fontId="4"/>
  </si>
  <si>
    <t>単位：千円</t>
    <rPh sb="0" eb="2">
      <t>タンイ</t>
    </rPh>
    <rPh sb="3" eb="5">
      <t>センエン</t>
    </rPh>
    <phoneticPr fontId="4"/>
  </si>
  <si>
    <t>事業期間</t>
    <rPh sb="0" eb="4">
      <t>ジギョウキカン</t>
    </rPh>
    <phoneticPr fontId="4"/>
  </si>
  <si>
    <t>設計・建設期間</t>
    <rPh sb="0" eb="2">
      <t>セッケイ</t>
    </rPh>
    <rPh sb="3" eb="5">
      <t>ケンセツ</t>
    </rPh>
    <rPh sb="5" eb="7">
      <t>キカン</t>
    </rPh>
    <phoneticPr fontId="4"/>
  </si>
  <si>
    <t>維持管理・運営期間</t>
  </si>
  <si>
    <t>合計</t>
    <rPh sb="0" eb="2">
      <t>ゴウケイ</t>
    </rPh>
    <phoneticPr fontId="4"/>
  </si>
  <si>
    <t>交付金</t>
    <rPh sb="0" eb="3">
      <t>コウフキン</t>
    </rPh>
    <phoneticPr fontId="4"/>
  </si>
  <si>
    <t>起債調達額</t>
    <rPh sb="0" eb="2">
      <t>キサイ</t>
    </rPh>
    <rPh sb="2" eb="5">
      <t>チョウタツガク</t>
    </rPh>
    <phoneticPr fontId="4"/>
  </si>
  <si>
    <t>交付税措置分</t>
    <rPh sb="0" eb="3">
      <t>コウフゼイ</t>
    </rPh>
    <rPh sb="3" eb="6">
      <t>ソチブン</t>
    </rPh>
    <phoneticPr fontId="4"/>
  </si>
  <si>
    <t>①収入</t>
    <rPh sb="1" eb="3">
      <t>シュウニュウ</t>
    </rPh>
    <phoneticPr fontId="4"/>
  </si>
  <si>
    <t>設計・建設費</t>
    <rPh sb="0" eb="2">
      <t>セッケイ</t>
    </rPh>
    <rPh sb="3" eb="6">
      <t>ケンセツヒ</t>
    </rPh>
    <phoneticPr fontId="4"/>
  </si>
  <si>
    <t>維持管理・運営費</t>
    <rPh sb="0" eb="4">
      <t>イジカンリ</t>
    </rPh>
    <rPh sb="5" eb="8">
      <t>ウンエイヒ</t>
    </rPh>
    <phoneticPr fontId="4"/>
  </si>
  <si>
    <t>元金</t>
    <rPh sb="0" eb="2">
      <t>ガンキン</t>
    </rPh>
    <phoneticPr fontId="4"/>
  </si>
  <si>
    <t>利息</t>
    <rPh sb="0" eb="2">
      <t>リソク</t>
    </rPh>
    <phoneticPr fontId="4"/>
  </si>
  <si>
    <t>起債償還</t>
    <rPh sb="0" eb="2">
      <t>キサイ</t>
    </rPh>
    <rPh sb="2" eb="4">
      <t>ショウカン</t>
    </rPh>
    <phoneticPr fontId="4"/>
  </si>
  <si>
    <t>②支出</t>
    <rPh sb="1" eb="3">
      <t>シシュツ</t>
    </rPh>
    <phoneticPr fontId="4"/>
  </si>
  <si>
    <t>行政の財政負担額</t>
    <rPh sb="0" eb="2">
      <t>ギョウセイ</t>
    </rPh>
    <rPh sb="3" eb="5">
      <t>ザイセイ</t>
    </rPh>
    <rPh sb="5" eb="8">
      <t>フタンガク</t>
    </rPh>
    <phoneticPr fontId="4"/>
  </si>
  <si>
    <t>現在価値化前</t>
    <rPh sb="0" eb="2">
      <t>ゲンザイ</t>
    </rPh>
    <rPh sb="2" eb="5">
      <t>カチカ</t>
    </rPh>
    <rPh sb="5" eb="6">
      <t>マエ</t>
    </rPh>
    <phoneticPr fontId="4"/>
  </si>
  <si>
    <t>（②－①）</t>
    <phoneticPr fontId="4"/>
  </si>
  <si>
    <t>現在価値化後</t>
    <rPh sb="0" eb="2">
      <t>ゲンザイ</t>
    </rPh>
    <rPh sb="2" eb="6">
      <t>カチカゴ</t>
    </rPh>
    <phoneticPr fontId="4"/>
  </si>
  <si>
    <t>提案事業者の長期収支計画</t>
    <rPh sb="0" eb="2">
      <t>テイアン</t>
    </rPh>
    <rPh sb="2" eb="5">
      <t>ジギョウシャ</t>
    </rPh>
    <rPh sb="6" eb="8">
      <t>チョウキ</t>
    </rPh>
    <rPh sb="8" eb="10">
      <t>シュウシ</t>
    </rPh>
    <rPh sb="10" eb="12">
      <t>ケイカク</t>
    </rPh>
    <phoneticPr fontId="4"/>
  </si>
  <si>
    <t>維持管理相当サービス対価</t>
    <rPh sb="0" eb="4">
      <t>イジカンリ</t>
    </rPh>
    <rPh sb="4" eb="6">
      <t>ソウトウ</t>
    </rPh>
    <rPh sb="10" eb="12">
      <t>タイカ</t>
    </rPh>
    <phoneticPr fontId="4"/>
  </si>
  <si>
    <t>①営業収益</t>
    <rPh sb="1" eb="5">
      <t>エイギョウシュウエキ</t>
    </rPh>
    <phoneticPr fontId="4"/>
  </si>
  <si>
    <t>施設整備費</t>
    <rPh sb="0" eb="2">
      <t>シセツ</t>
    </rPh>
    <rPh sb="2" eb="5">
      <t>セイビヒ</t>
    </rPh>
    <phoneticPr fontId="4"/>
  </si>
  <si>
    <t>長期修繕更新費積立</t>
    <rPh sb="0" eb="2">
      <t>チョウキ</t>
    </rPh>
    <rPh sb="2" eb="4">
      <t>シュウゼン</t>
    </rPh>
    <rPh sb="4" eb="6">
      <t>コウシン</t>
    </rPh>
    <rPh sb="6" eb="7">
      <t>ヒ</t>
    </rPh>
    <rPh sb="7" eb="9">
      <t>ツミタテ</t>
    </rPh>
    <phoneticPr fontId="4"/>
  </si>
  <si>
    <t>②営業費用</t>
    <rPh sb="1" eb="3">
      <t>エイギョウ</t>
    </rPh>
    <rPh sb="3" eb="5">
      <t>ヒヨウ</t>
    </rPh>
    <phoneticPr fontId="4"/>
  </si>
  <si>
    <t>④営業外収益</t>
    <rPh sb="1" eb="4">
      <t>エイギョウガイ</t>
    </rPh>
    <rPh sb="4" eb="6">
      <t>シュウエキ</t>
    </rPh>
    <phoneticPr fontId="4"/>
  </si>
  <si>
    <t>建中ローン（利息）</t>
    <rPh sb="0" eb="1">
      <t>タツル</t>
    </rPh>
    <rPh sb="1" eb="2">
      <t>チュウ</t>
    </rPh>
    <rPh sb="6" eb="8">
      <t>リソク</t>
    </rPh>
    <phoneticPr fontId="4"/>
  </si>
  <si>
    <t>優先ローン（利息）</t>
    <rPh sb="0" eb="2">
      <t>ユウセン</t>
    </rPh>
    <rPh sb="6" eb="8">
      <t>リソク</t>
    </rPh>
    <phoneticPr fontId="4"/>
  </si>
  <si>
    <t>⑤営業外費用</t>
    <rPh sb="1" eb="3">
      <t>エイギョウ</t>
    </rPh>
    <rPh sb="3" eb="4">
      <t>ソト</t>
    </rPh>
    <rPh sb="4" eb="6">
      <t>ヒヨウ</t>
    </rPh>
    <phoneticPr fontId="4"/>
  </si>
  <si>
    <t>⑧特別損益</t>
    <rPh sb="1" eb="3">
      <t>トクベツ</t>
    </rPh>
    <rPh sb="3" eb="5">
      <t>ソンエキ</t>
    </rPh>
    <phoneticPr fontId="4"/>
  </si>
  <si>
    <t>法人税</t>
    <rPh sb="0" eb="3">
      <t>ホウジンゼイ</t>
    </rPh>
    <phoneticPr fontId="4"/>
  </si>
  <si>
    <t>⑩法人税等</t>
    <rPh sb="1" eb="4">
      <t>ホウジンゼイ</t>
    </rPh>
    <rPh sb="4" eb="5">
      <t>トウ</t>
    </rPh>
    <phoneticPr fontId="4"/>
  </si>
  <si>
    <t>キャッシュフロー計算書</t>
    <rPh sb="8" eb="11">
      <t>ケイサンショ</t>
    </rPh>
    <phoneticPr fontId="4"/>
  </si>
  <si>
    <t>税引後当期利益</t>
    <rPh sb="0" eb="2">
      <t>ゼイヒ</t>
    </rPh>
    <rPh sb="2" eb="3">
      <t>ゴ</t>
    </rPh>
    <rPh sb="3" eb="5">
      <t>トウキ</t>
    </rPh>
    <rPh sb="5" eb="7">
      <t>リエキ</t>
    </rPh>
    <phoneticPr fontId="4"/>
  </si>
  <si>
    <t>出資金</t>
    <rPh sb="0" eb="3">
      <t>シュッシキン</t>
    </rPh>
    <phoneticPr fontId="4"/>
  </si>
  <si>
    <t>キャッシュイン</t>
    <phoneticPr fontId="4"/>
  </si>
  <si>
    <t>税引後当期損失</t>
    <rPh sb="0" eb="2">
      <t>ゼイヒ</t>
    </rPh>
    <rPh sb="2" eb="3">
      <t>ゴ</t>
    </rPh>
    <rPh sb="3" eb="5">
      <t>トウキ</t>
    </rPh>
    <rPh sb="5" eb="7">
      <t>ソンシツ</t>
    </rPh>
    <phoneticPr fontId="4"/>
  </si>
  <si>
    <t>キャッシュアウト</t>
    <phoneticPr fontId="4"/>
  </si>
  <si>
    <t>配当前キャッシュフロー</t>
    <rPh sb="0" eb="3">
      <t>ハイトウマエ</t>
    </rPh>
    <phoneticPr fontId="4"/>
  </si>
  <si>
    <t>配当</t>
    <rPh sb="0" eb="2">
      <t>ハイトウ</t>
    </rPh>
    <phoneticPr fontId="4"/>
  </si>
  <si>
    <t>配当率</t>
    <rPh sb="0" eb="3">
      <t>ハイトウリツ</t>
    </rPh>
    <phoneticPr fontId="4"/>
  </si>
  <si>
    <t>配当後キャッシュフロー（各年度）</t>
    <rPh sb="0" eb="3">
      <t>ハイトウゴ</t>
    </rPh>
    <rPh sb="12" eb="15">
      <t>カクネンド</t>
    </rPh>
    <phoneticPr fontId="4"/>
  </si>
  <si>
    <t>配当後キャッシュフロー（累計）</t>
    <rPh sb="0" eb="3">
      <t>ハイトウゴ</t>
    </rPh>
    <rPh sb="12" eb="14">
      <t>ルイケイ</t>
    </rPh>
    <phoneticPr fontId="4"/>
  </si>
  <si>
    <t>事業の採算性</t>
    <rPh sb="0" eb="2">
      <t>ジギョウ</t>
    </rPh>
    <rPh sb="3" eb="6">
      <t>サイサンセイ</t>
    </rPh>
    <phoneticPr fontId="4"/>
  </si>
  <si>
    <t>ＰＩＲＲ</t>
    <phoneticPr fontId="4"/>
  </si>
  <si>
    <t>ＥＩＲＲ</t>
    <phoneticPr fontId="4"/>
  </si>
  <si>
    <t>ＤＳＣＲ</t>
    <phoneticPr fontId="4"/>
  </si>
  <si>
    <t>平均</t>
    <rPh sb="0" eb="2">
      <t>ヘイキン</t>
    </rPh>
    <phoneticPr fontId="4"/>
  </si>
  <si>
    <t>元利返済前CF</t>
    <rPh sb="0" eb="2">
      <t>ガンリ</t>
    </rPh>
    <rPh sb="2" eb="5">
      <t>ヘンサイマエ</t>
    </rPh>
    <phoneticPr fontId="4"/>
  </si>
  <si>
    <t>元利金返済額</t>
    <rPh sb="0" eb="3">
      <t>ガンリキン</t>
    </rPh>
    <rPh sb="3" eb="6">
      <t>ヘンサイガク</t>
    </rPh>
    <phoneticPr fontId="4"/>
  </si>
  <si>
    <t>ＬＬＣＲ</t>
    <phoneticPr fontId="4"/>
  </si>
  <si>
    <t>提案事業（ＰＦＩ事業）における行政のライフサイクルコスト（ＰＦＩ－ＬＣＣ）</t>
    <rPh sb="0" eb="2">
      <t>テイアン</t>
    </rPh>
    <rPh sb="2" eb="4">
      <t>ジギョウ</t>
    </rPh>
    <rPh sb="8" eb="10">
      <t>ジギョウ</t>
    </rPh>
    <rPh sb="15" eb="17">
      <t>ギョウセイ</t>
    </rPh>
    <phoneticPr fontId="4"/>
  </si>
  <si>
    <t>補助等</t>
    <rPh sb="0" eb="3">
      <t>ホジョトウ</t>
    </rPh>
    <phoneticPr fontId="4"/>
  </si>
  <si>
    <t>起債調達額</t>
    <phoneticPr fontId="4"/>
  </si>
  <si>
    <t>交付税措置分</t>
    <phoneticPr fontId="4"/>
  </si>
  <si>
    <t>施設利用料</t>
    <rPh sb="0" eb="2">
      <t>シセツ</t>
    </rPh>
    <rPh sb="2" eb="5">
      <t>リヨウリョウ</t>
    </rPh>
    <phoneticPr fontId="4"/>
  </si>
  <si>
    <t>施設整備費</t>
    <rPh sb="0" eb="2">
      <t>シセツ</t>
    </rPh>
    <rPh sb="2" eb="4">
      <t>セイビ</t>
    </rPh>
    <rPh sb="4" eb="5">
      <t>ヒ</t>
    </rPh>
    <phoneticPr fontId="4"/>
  </si>
  <si>
    <t>行政が民間事業者へ支払う対価</t>
    <rPh sb="0" eb="2">
      <t>ギョウセイ</t>
    </rPh>
    <rPh sb="3" eb="5">
      <t>ミンカン</t>
    </rPh>
    <rPh sb="5" eb="8">
      <t>ジギョウシャ</t>
    </rPh>
    <rPh sb="9" eb="11">
      <t>シハラ</t>
    </rPh>
    <rPh sb="12" eb="14">
      <t>タイカ</t>
    </rPh>
    <phoneticPr fontId="4"/>
  </si>
  <si>
    <t>提案事業における行政の別途負担</t>
    <rPh sb="8" eb="10">
      <t>ギョウセイ</t>
    </rPh>
    <rPh sb="11" eb="13">
      <t>ベット</t>
    </rPh>
    <rPh sb="13" eb="15">
      <t>フタン</t>
    </rPh>
    <phoneticPr fontId="4"/>
  </si>
  <si>
    <t>現在価値への換算割合</t>
    <rPh sb="0" eb="2">
      <t>ゲンザイ</t>
    </rPh>
    <rPh sb="2" eb="4">
      <t>カチ</t>
    </rPh>
    <rPh sb="6" eb="8">
      <t>カンサン</t>
    </rPh>
    <rPh sb="8" eb="10">
      <t>ワリアイ</t>
    </rPh>
    <phoneticPr fontId="4"/>
  </si>
  <si>
    <t>（次年度の現在価値換算後の割合（前年度を1）＝1/（1+割引率））</t>
  </si>
  <si>
    <t>現在価値への割引率</t>
    <rPh sb="0" eb="2">
      <t>ゲンザイ</t>
    </rPh>
    <rPh sb="2" eb="4">
      <t>カチ</t>
    </rPh>
    <rPh sb="6" eb="9">
      <t>ワリビキリツ</t>
    </rPh>
    <phoneticPr fontId="4"/>
  </si>
  <si>
    <t>（備考：算出根拠等）</t>
    <rPh sb="1" eb="3">
      <t>ビコウ</t>
    </rPh>
    <rPh sb="4" eb="6">
      <t>サンシュツ</t>
    </rPh>
    <rPh sb="6" eb="8">
      <t>コンキョ</t>
    </rPh>
    <rPh sb="8" eb="9">
      <t>ナド</t>
    </rPh>
    <phoneticPr fontId="4"/>
  </si>
  <si>
    <t>※１</t>
    <phoneticPr fontId="3"/>
  </si>
  <si>
    <t>※２</t>
    <phoneticPr fontId="3"/>
  </si>
  <si>
    <t>※３</t>
    <phoneticPr fontId="3"/>
  </si>
  <si>
    <t>※４</t>
    <phoneticPr fontId="3"/>
  </si>
  <si>
    <t>※５</t>
    <phoneticPr fontId="3"/>
  </si>
  <si>
    <t>※６</t>
    <phoneticPr fontId="3"/>
  </si>
  <si>
    <t>※７</t>
    <phoneticPr fontId="3"/>
  </si>
  <si>
    <t>※９</t>
    <phoneticPr fontId="3"/>
  </si>
  <si>
    <t>※８</t>
    <phoneticPr fontId="3"/>
  </si>
  <si>
    <t>長期収支計画書</t>
    <rPh sb="0" eb="4">
      <t>チョウキシュウシ</t>
    </rPh>
    <rPh sb="4" eb="7">
      <t>ケイカクショ</t>
    </rPh>
    <phoneticPr fontId="4"/>
  </si>
  <si>
    <t>様式４－３</t>
    <rPh sb="0" eb="2">
      <t>ヨウシキ</t>
    </rPh>
    <phoneticPr fontId="2"/>
  </si>
  <si>
    <t>合　計</t>
    <rPh sb="0" eb="1">
      <t>ゴウ</t>
    </rPh>
    <rPh sb="2" eb="3">
      <t>ケイ</t>
    </rPh>
    <phoneticPr fontId="2"/>
  </si>
  <si>
    <t>設計・建設費内訳書・関連業務工事内訳書</t>
    <rPh sb="0" eb="2">
      <t>セッケイ</t>
    </rPh>
    <rPh sb="3" eb="5">
      <t>ケンセツ</t>
    </rPh>
    <rPh sb="5" eb="6">
      <t>ヒ</t>
    </rPh>
    <rPh sb="6" eb="8">
      <t>ウチワケ</t>
    </rPh>
    <rPh sb="8" eb="9">
      <t>ショ</t>
    </rPh>
    <phoneticPr fontId="2"/>
  </si>
  <si>
    <t>令和８年度</t>
    <rPh sb="0" eb="1">
      <t>レイ</t>
    </rPh>
    <rPh sb="1" eb="2">
      <t>カズ</t>
    </rPh>
    <rPh sb="3" eb="4">
      <t>ネン</t>
    </rPh>
    <rPh sb="4" eb="5">
      <t>ド</t>
    </rPh>
    <phoneticPr fontId="2"/>
  </si>
  <si>
    <t>令和９年度</t>
    <phoneticPr fontId="2"/>
  </si>
  <si>
    <t>1）商業・にぎわいゾーン</t>
    <rPh sb="2" eb="4">
      <t>ショウギョウ</t>
    </rPh>
    <phoneticPr fontId="2"/>
  </si>
  <si>
    <t>2）コミュニティゾーン</t>
    <phoneticPr fontId="2"/>
  </si>
  <si>
    <t>⑥本体建築工事費（共通費含む）</t>
    <rPh sb="1" eb="3">
      <t>ホンタイ</t>
    </rPh>
    <phoneticPr fontId="2"/>
  </si>
  <si>
    <t>⑦電気設備工事費（共通費含む）</t>
    <phoneticPr fontId="2"/>
  </si>
  <si>
    <t>⑧機械設備工事費（共通費含む）</t>
    <phoneticPr fontId="2"/>
  </si>
  <si>
    <t>１．工事費　合計　1)+2)+3)</t>
    <rPh sb="6" eb="8">
      <t>ゴウケイ</t>
    </rPh>
    <phoneticPr fontId="2"/>
  </si>
  <si>
    <t>3）産業支援ゾーン</t>
    <rPh sb="2" eb="4">
      <t>サンギョウ</t>
    </rPh>
    <rPh sb="4" eb="6">
      <t>シエン</t>
    </rPh>
    <phoneticPr fontId="2"/>
  </si>
  <si>
    <t>4）再生可能エネルギー事業</t>
    <rPh sb="2" eb="4">
      <t>サイセイ</t>
    </rPh>
    <rPh sb="4" eb="6">
      <t>カノウ</t>
    </rPh>
    <rPh sb="11" eb="13">
      <t>ジギョウ</t>
    </rPh>
    <phoneticPr fontId="2"/>
  </si>
  <si>
    <t>①本体建築工事費（共通費含む）</t>
    <rPh sb="3" eb="5">
      <t>ケンチク</t>
    </rPh>
    <rPh sb="5" eb="7">
      <t>コウジ</t>
    </rPh>
    <rPh sb="7" eb="8">
      <t>ヒ</t>
    </rPh>
    <rPh sb="9" eb="11">
      <t>キョウツウ</t>
    </rPh>
    <rPh sb="11" eb="12">
      <t>ヒ</t>
    </rPh>
    <rPh sb="12" eb="13">
      <t>フク</t>
    </rPh>
    <phoneticPr fontId="2"/>
  </si>
  <si>
    <t>②電気設備工事費（共通費含む）</t>
    <rPh sb="7" eb="8">
      <t>ヒ</t>
    </rPh>
    <phoneticPr fontId="2"/>
  </si>
  <si>
    <t>③機械設備工事費（共通費含む）</t>
    <rPh sb="7" eb="8">
      <t>ヒ</t>
    </rPh>
    <phoneticPr fontId="2"/>
  </si>
  <si>
    <t>⑤既存施設解体工事費（共通費含む）</t>
    <rPh sb="1" eb="3">
      <t>キゾン</t>
    </rPh>
    <rPh sb="3" eb="5">
      <t>シセツ</t>
    </rPh>
    <rPh sb="5" eb="7">
      <t>カイタイ</t>
    </rPh>
    <rPh sb="9" eb="10">
      <t>ヒ</t>
    </rPh>
    <phoneticPr fontId="2"/>
  </si>
  <si>
    <t>1）産業支援ゾーン</t>
    <rPh sb="2" eb="4">
      <t>サンギョウ</t>
    </rPh>
    <rPh sb="4" eb="6">
      <t>シエン</t>
    </rPh>
    <phoneticPr fontId="2"/>
  </si>
  <si>
    <t>①実施設計費</t>
    <rPh sb="1" eb="3">
      <t>ジッシ</t>
    </rPh>
    <rPh sb="3" eb="5">
      <t>セッケイ</t>
    </rPh>
    <rPh sb="5" eb="6">
      <t>ヒ</t>
    </rPh>
    <phoneticPr fontId="2"/>
  </si>
  <si>
    <t>1）再生可能エネルギー事業</t>
    <rPh sb="2" eb="6">
      <t>サイセイカノウ</t>
    </rPh>
    <rPh sb="11" eb="13">
      <t>ジギョウ</t>
    </rPh>
    <phoneticPr fontId="2"/>
  </si>
  <si>
    <t>①太陽光発電設備の電力等の申請費</t>
    <rPh sb="1" eb="4">
      <t>タイヨウコウ</t>
    </rPh>
    <rPh sb="4" eb="6">
      <t>ハツデン</t>
    </rPh>
    <rPh sb="6" eb="8">
      <t>セツビ</t>
    </rPh>
    <rPh sb="9" eb="11">
      <t>デンリョク</t>
    </rPh>
    <rPh sb="11" eb="12">
      <t>トウ</t>
    </rPh>
    <rPh sb="13" eb="15">
      <t>シンセイ</t>
    </rPh>
    <rPh sb="15" eb="16">
      <t>ヒ</t>
    </rPh>
    <phoneticPr fontId="2"/>
  </si>
  <si>
    <t>②系統用蓄電池の電力等の申請費</t>
    <rPh sb="1" eb="3">
      <t>ケイトウ</t>
    </rPh>
    <rPh sb="3" eb="4">
      <t>ヨウ</t>
    </rPh>
    <rPh sb="4" eb="7">
      <t>チクデンチ</t>
    </rPh>
    <rPh sb="8" eb="10">
      <t>デンリョク</t>
    </rPh>
    <rPh sb="10" eb="11">
      <t>トウ</t>
    </rPh>
    <rPh sb="12" eb="14">
      <t>シンセイ</t>
    </rPh>
    <rPh sb="14" eb="15">
      <t>ヒ</t>
    </rPh>
    <phoneticPr fontId="2"/>
  </si>
  <si>
    <t>５．その他費用</t>
    <phoneticPr fontId="2"/>
  </si>
  <si>
    <t>６．初期投資 合計（税抜）</t>
    <phoneticPr fontId="2"/>
  </si>
  <si>
    <t>３．設計費　合計　1)</t>
    <rPh sb="2" eb="4">
      <t>セッケイ</t>
    </rPh>
    <rPh sb="4" eb="5">
      <t>ヒ</t>
    </rPh>
    <phoneticPr fontId="2"/>
  </si>
  <si>
    <t>４．申請費　合計　1)</t>
    <rPh sb="2" eb="4">
      <t>シンセイ</t>
    </rPh>
    <rPh sb="4" eb="5">
      <t>ヒ</t>
    </rPh>
    <phoneticPr fontId="2"/>
  </si>
  <si>
    <t>様式４－５</t>
    <rPh sb="0" eb="2">
      <t>ヨウシキ</t>
    </rPh>
    <phoneticPr fontId="2"/>
  </si>
  <si>
    <t>大規模修繕費内訳表</t>
    <rPh sb="0" eb="3">
      <t>ダイキボ</t>
    </rPh>
    <rPh sb="3" eb="5">
      <t>シュウゼン</t>
    </rPh>
    <rPh sb="5" eb="6">
      <t>ヒ</t>
    </rPh>
    <rPh sb="6" eb="8">
      <t>ウチワケ</t>
    </rPh>
    <rPh sb="8" eb="9">
      <t>ヒョウ</t>
    </rPh>
    <phoneticPr fontId="2"/>
  </si>
  <si>
    <t>１．大規模修繕費内訳</t>
    <rPh sb="8" eb="10">
      <t>ウチワケ</t>
    </rPh>
    <phoneticPr fontId="2"/>
  </si>
  <si>
    <t>実施年度費用</t>
    <rPh sb="0" eb="2">
      <t>ジッシ</t>
    </rPh>
    <rPh sb="2" eb="3">
      <t>ネン</t>
    </rPh>
    <rPh sb="3" eb="4">
      <t>ド</t>
    </rPh>
    <rPh sb="4" eb="6">
      <t>ヒヨウ</t>
    </rPh>
    <phoneticPr fontId="2"/>
  </si>
  <si>
    <t>※１：</t>
  </si>
  <si>
    <t>大規模修繕の想定実施年度提案</t>
  </si>
  <si>
    <t>募集参加番号</t>
    <phoneticPr fontId="2"/>
  </si>
  <si>
    <t>⑩太陽光発電設備設置工事費（共通費含む）</t>
    <rPh sb="1" eb="4">
      <t>タイヨウコウ</t>
    </rPh>
    <rPh sb="4" eb="6">
      <t>ハツデン</t>
    </rPh>
    <rPh sb="6" eb="8">
      <t>セツビ</t>
    </rPh>
    <rPh sb="8" eb="10">
      <t>セッチ</t>
    </rPh>
    <phoneticPr fontId="2"/>
  </si>
  <si>
    <t>⑪系統用蓄電池設置工事費（共通費含む）</t>
    <rPh sb="1" eb="3">
      <t>ケイトウ</t>
    </rPh>
    <rPh sb="3" eb="4">
      <t>ヨウ</t>
    </rPh>
    <rPh sb="4" eb="7">
      <t>チクデンチ</t>
    </rPh>
    <rPh sb="7" eb="9">
      <t>セッチ</t>
    </rPh>
    <phoneticPr fontId="2"/>
  </si>
  <si>
    <t>⑫EVチャージャー設置工事費（共通費含む）</t>
    <rPh sb="9" eb="11">
      <t>セッチ</t>
    </rPh>
    <phoneticPr fontId="2"/>
  </si>
  <si>
    <t>⑨外構工事費（共通費含む）</t>
    <rPh sb="1" eb="3">
      <t>ガイコウ</t>
    </rPh>
    <rPh sb="3" eb="5">
      <t>コウジ</t>
    </rPh>
    <rPh sb="5" eb="6">
      <t>ヒ</t>
    </rPh>
    <rPh sb="7" eb="9">
      <t>キョウツウ</t>
    </rPh>
    <rPh sb="9" eb="10">
      <t>ヒ</t>
    </rPh>
    <rPh sb="10" eb="11">
      <t>フク</t>
    </rPh>
    <phoneticPr fontId="2"/>
  </si>
  <si>
    <t>③EVチャージャーの電力等の申請費</t>
    <rPh sb="10" eb="12">
      <t>デンリョク</t>
    </rPh>
    <rPh sb="12" eb="13">
      <t>トウ</t>
    </rPh>
    <rPh sb="14" eb="16">
      <t>シンセイ</t>
    </rPh>
    <rPh sb="16" eb="17">
      <t>ヒ</t>
    </rPh>
    <phoneticPr fontId="2"/>
  </si>
  <si>
    <t>1-1 大規模修繕内訳</t>
    <rPh sb="4" eb="7">
      <t>ダイキボ</t>
    </rPh>
    <rPh sb="7" eb="9">
      <t>シュウゼン</t>
    </rPh>
    <rPh sb="9" eb="11">
      <t>ウチワケ</t>
    </rPh>
    <phoneticPr fontId="2"/>
  </si>
  <si>
    <t>各項目について、適宜小項目を設けるなど、項目別の費用を示してください。</t>
    <rPh sb="1" eb="3">
      <t>コウモク</t>
    </rPh>
    <rPh sb="8" eb="10">
      <t>テキギ</t>
    </rPh>
    <rPh sb="10" eb="13">
      <t>ショウコウモク</t>
    </rPh>
    <rPh sb="14" eb="15">
      <t>モウ</t>
    </rPh>
    <phoneticPr fontId="2"/>
  </si>
  <si>
    <t>＊長期収支表には、想定年度に大規模修繕費を記載すること。</t>
    <rPh sb="21" eb="23">
      <t>キサイ</t>
    </rPh>
    <phoneticPr fontId="3"/>
  </si>
  <si>
    <t>（単位：千円）</t>
    <rPh sb="4" eb="5">
      <t>セン</t>
    </rPh>
    <phoneticPr fontId="3"/>
  </si>
  <si>
    <t>④コミュニティゾーン建設工事費（※栗の駅外構工事費を含む、共通費含む）</t>
    <rPh sb="10" eb="12">
      <t>ケンセツ</t>
    </rPh>
    <rPh sb="14" eb="15">
      <t>ヒ</t>
    </rPh>
    <rPh sb="17" eb="18">
      <t>クリ</t>
    </rPh>
    <rPh sb="19" eb="20">
      <t>エキ</t>
    </rPh>
    <rPh sb="20" eb="22">
      <t>ガイコウ</t>
    </rPh>
    <rPh sb="22" eb="24">
      <t>コウジ</t>
    </rPh>
    <rPh sb="24" eb="25">
      <t>ヒ</t>
    </rPh>
    <rPh sb="26" eb="27">
      <t>フク</t>
    </rPh>
    <rPh sb="29" eb="31">
      <t>キョウツウ</t>
    </rPh>
    <rPh sb="31" eb="32">
      <t>ヒ</t>
    </rPh>
    <rPh sb="32" eb="33">
      <t>フク</t>
    </rPh>
    <phoneticPr fontId="2"/>
  </si>
  <si>
    <t>便宜上サービス対価のキャッシュ収支は、支払いまでのずれを考慮せず、業務実施期に対応させること。</t>
    <rPh sb="0" eb="3">
      <t>ベンギジョウ</t>
    </rPh>
    <rPh sb="7" eb="9">
      <t>タイカ</t>
    </rPh>
    <rPh sb="15" eb="17">
      <t>シュウシ</t>
    </rPh>
    <rPh sb="19" eb="21">
      <t>シハラ</t>
    </rPh>
    <rPh sb="28" eb="30">
      <t>コウリョ</t>
    </rPh>
    <rPh sb="33" eb="37">
      <t>ギョウムジッシ</t>
    </rPh>
    <rPh sb="37" eb="38">
      <t>キ</t>
    </rPh>
    <rPh sb="39" eb="41">
      <t>タイオウ</t>
    </rPh>
    <phoneticPr fontId="3"/>
  </si>
  <si>
    <t>必要に応じて、項目を追加又は細分化すること。</t>
    <rPh sb="0" eb="2">
      <t>ヒツヨウ</t>
    </rPh>
    <rPh sb="3" eb="4">
      <t>オウ</t>
    </rPh>
    <rPh sb="7" eb="9">
      <t>コウモク</t>
    </rPh>
    <rPh sb="10" eb="12">
      <t>ツイカ</t>
    </rPh>
    <rPh sb="12" eb="13">
      <t>マタ</t>
    </rPh>
    <rPh sb="14" eb="17">
      <t>サイブンカ</t>
    </rPh>
    <phoneticPr fontId="3"/>
  </si>
  <si>
    <t>他の様式と関連のある項目の数値は、整合を取ること。</t>
    <rPh sb="0" eb="1">
      <t>ホカ</t>
    </rPh>
    <rPh sb="2" eb="4">
      <t>ヨウシキ</t>
    </rPh>
    <rPh sb="5" eb="7">
      <t>カンレン</t>
    </rPh>
    <rPh sb="10" eb="12">
      <t>コウモク</t>
    </rPh>
    <rPh sb="13" eb="15">
      <t>スウチ</t>
    </rPh>
    <rPh sb="17" eb="19">
      <t>セイゴウ</t>
    </rPh>
    <rPh sb="20" eb="21">
      <t>ト</t>
    </rPh>
    <phoneticPr fontId="3"/>
  </si>
  <si>
    <t>損益計算書には消費税は含めず、物価変動はなしとすること。</t>
    <rPh sb="0" eb="5">
      <t>ソンエキケイサンショ</t>
    </rPh>
    <rPh sb="7" eb="10">
      <t>ショウヒゼイ</t>
    </rPh>
    <rPh sb="11" eb="12">
      <t>フク</t>
    </rPh>
    <rPh sb="15" eb="19">
      <t>ブッカヘンドウ</t>
    </rPh>
    <phoneticPr fontId="3"/>
  </si>
  <si>
    <t>株主による劣後ローンがある場合は劣後ローン元金を出資金とみなし、劣後ローン支払利息を配当とみなしたEIRRを算出し、EIRR（その２）として行を追加し表記すること。</t>
    <rPh sb="0" eb="2">
      <t>カブヌシ</t>
    </rPh>
    <rPh sb="5" eb="7">
      <t>レツゴ</t>
    </rPh>
    <rPh sb="13" eb="15">
      <t>バアイ</t>
    </rPh>
    <rPh sb="16" eb="18">
      <t>レツゴ</t>
    </rPh>
    <rPh sb="21" eb="23">
      <t>ガンキン</t>
    </rPh>
    <rPh sb="24" eb="26">
      <t>シュッシ</t>
    </rPh>
    <rPh sb="26" eb="27">
      <t>キン</t>
    </rPh>
    <rPh sb="32" eb="34">
      <t>レツゴ</t>
    </rPh>
    <rPh sb="37" eb="39">
      <t>シハラ</t>
    </rPh>
    <rPh sb="39" eb="41">
      <t>リソク</t>
    </rPh>
    <rPh sb="42" eb="44">
      <t>ハイトウ</t>
    </rPh>
    <rPh sb="54" eb="56">
      <t>サンシュツ</t>
    </rPh>
    <rPh sb="70" eb="71">
      <t>ギョウ</t>
    </rPh>
    <rPh sb="72" eb="74">
      <t>ツイカ</t>
    </rPh>
    <rPh sb="75" eb="77">
      <t>ヒョウキ</t>
    </rPh>
    <phoneticPr fontId="3"/>
  </si>
  <si>
    <t>DSCR、LLCRは優先ローンについて算出すること。</t>
    <rPh sb="10" eb="12">
      <t>ユウセン</t>
    </rPh>
    <rPh sb="19" eb="21">
      <t>サンシュツ</t>
    </rPh>
    <phoneticPr fontId="3"/>
  </si>
  <si>
    <t>LLCRの算出に用いる割引率は優先ローン借入利率とすること。</t>
    <rPh sb="5" eb="7">
      <t>サンシュツ</t>
    </rPh>
    <rPh sb="8" eb="9">
      <t>モチ</t>
    </rPh>
    <rPh sb="11" eb="14">
      <t>ワリビキリツ</t>
    </rPh>
    <rPh sb="15" eb="17">
      <t>ユウセン</t>
    </rPh>
    <rPh sb="20" eb="22">
      <t>カリイレ</t>
    </rPh>
    <rPh sb="22" eb="24">
      <t>リリツ</t>
    </rPh>
    <phoneticPr fontId="3"/>
  </si>
  <si>
    <t>A3判横書き（A4サイズに折込み）で作成すること。</t>
    <rPh sb="2" eb="3">
      <t>バン</t>
    </rPh>
    <rPh sb="3" eb="5">
      <t>ヨコガ</t>
    </rPh>
    <rPh sb="13" eb="15">
      <t>オリコミ</t>
    </rPh>
    <rPh sb="18" eb="20">
      <t>サクセイ</t>
    </rPh>
    <phoneticPr fontId="3"/>
  </si>
  <si>
    <t>円単位未満は切り捨てて計算すること。</t>
    <rPh sb="0" eb="1">
      <t>エン</t>
    </rPh>
    <rPh sb="1" eb="3">
      <t>タンイ</t>
    </rPh>
    <rPh sb="3" eb="5">
      <t>ミマン</t>
    </rPh>
    <rPh sb="6" eb="7">
      <t>キ</t>
    </rPh>
    <rPh sb="8" eb="9">
      <t>ス</t>
    </rPh>
    <rPh sb="11" eb="13">
      <t>ケイサン</t>
    </rPh>
    <phoneticPr fontId="3"/>
  </si>
  <si>
    <t>事業者運営費（設計・整備期間）</t>
    <rPh sb="0" eb="3">
      <t>ジギョウシャ</t>
    </rPh>
    <rPh sb="3" eb="6">
      <t>ウンエイヒ</t>
    </rPh>
    <rPh sb="7" eb="9">
      <t>セッケイ</t>
    </rPh>
    <rPh sb="10" eb="12">
      <t>セイビ</t>
    </rPh>
    <rPh sb="12" eb="14">
      <t>キカン</t>
    </rPh>
    <phoneticPr fontId="4"/>
  </si>
  <si>
    <t>事業者運営費（維持管理・運営期間）</t>
    <rPh sb="0" eb="3">
      <t>ジギョウシャ</t>
    </rPh>
    <rPh sb="3" eb="6">
      <t>ウンエイヒ</t>
    </rPh>
    <rPh sb="7" eb="11">
      <t>イジカンリ</t>
    </rPh>
    <rPh sb="12" eb="16">
      <t>ウンエイキカン</t>
    </rPh>
    <phoneticPr fontId="4"/>
  </si>
  <si>
    <t>①建設工事監理費（諸経費等含む）</t>
    <rPh sb="1" eb="3">
      <t>ケンセツ</t>
    </rPh>
    <rPh sb="3" eb="5">
      <t>コウジ</t>
    </rPh>
    <rPh sb="5" eb="7">
      <t>カンリ</t>
    </rPh>
    <rPh sb="7" eb="8">
      <t>ヒ</t>
    </rPh>
    <rPh sb="9" eb="10">
      <t>ショ</t>
    </rPh>
    <rPh sb="10" eb="12">
      <t>ケイヒ</t>
    </rPh>
    <rPh sb="12" eb="13">
      <t>トウ</t>
    </rPh>
    <rPh sb="13" eb="14">
      <t>フク</t>
    </rPh>
    <phoneticPr fontId="2"/>
  </si>
  <si>
    <t>２．工事監理費　合計　1）</t>
    <rPh sb="8" eb="10">
      <t>ゴウケイ</t>
    </rPh>
    <phoneticPr fontId="2"/>
  </si>
  <si>
    <t>様式４－４（1）</t>
    <rPh sb="0" eb="2">
      <t>ヨウシキ</t>
    </rPh>
    <phoneticPr fontId="2"/>
  </si>
  <si>
    <t>1-2コミュニティゾーン</t>
    <phoneticPr fontId="2"/>
  </si>
  <si>
    <t>1-1商業・にぎわいゾーン</t>
    <rPh sb="3" eb="5">
      <t>ショウギョウ</t>
    </rPh>
    <phoneticPr fontId="2"/>
  </si>
  <si>
    <t>1-3産業支援ゾーン</t>
    <rPh sb="3" eb="5">
      <t>サンギョウ</t>
    </rPh>
    <rPh sb="5" eb="7">
      <t>シエン</t>
    </rPh>
    <phoneticPr fontId="2"/>
  </si>
  <si>
    <t>様式４－４（２）</t>
    <rPh sb="0" eb="2">
      <t>ヨウシキ</t>
    </rPh>
    <phoneticPr fontId="2"/>
  </si>
  <si>
    <t>1-4太陽光発電設備</t>
    <rPh sb="3" eb="6">
      <t>タイヨウコウ</t>
    </rPh>
    <rPh sb="6" eb="8">
      <t>ハツデン</t>
    </rPh>
    <rPh sb="8" eb="10">
      <t>セツビ</t>
    </rPh>
    <phoneticPr fontId="2"/>
  </si>
  <si>
    <t>1-5系統用蓄電池</t>
    <rPh sb="3" eb="5">
      <t>ケイトウ</t>
    </rPh>
    <rPh sb="5" eb="6">
      <t>ヨウ</t>
    </rPh>
    <rPh sb="6" eb="9">
      <t>チクデンチ</t>
    </rPh>
    <phoneticPr fontId="2"/>
  </si>
  <si>
    <t>1-6EVチャージャー</t>
    <phoneticPr fontId="2"/>
  </si>
  <si>
    <t>１．維持管理費内訳</t>
    <rPh sb="7" eb="9">
      <t>ウチワケ</t>
    </rPh>
    <phoneticPr fontId="2"/>
  </si>
  <si>
    <t>人件費（施設運営者　等）</t>
    <rPh sb="0" eb="3">
      <t>ジンケンヒ</t>
    </rPh>
    <rPh sb="4" eb="6">
      <t>シセツ</t>
    </rPh>
    <rPh sb="6" eb="8">
      <t>ウンエイ</t>
    </rPh>
    <rPh sb="8" eb="9">
      <t>シャ</t>
    </rPh>
    <rPh sb="10" eb="11">
      <t>トウ</t>
    </rPh>
    <phoneticPr fontId="3"/>
  </si>
  <si>
    <t>その他</t>
    <rPh sb="2" eb="3">
      <t>タ</t>
    </rPh>
    <phoneticPr fontId="3"/>
  </si>
  <si>
    <t>建築物保守管理費</t>
    <rPh sb="7" eb="8">
      <t>ヒ</t>
    </rPh>
    <phoneticPr fontId="2"/>
  </si>
  <si>
    <t>建築設備保守管理費</t>
    <rPh sb="8" eb="9">
      <t>ヒ</t>
    </rPh>
    <phoneticPr fontId="2"/>
  </si>
  <si>
    <t>外構等保守管理費</t>
    <rPh sb="0" eb="2">
      <t>ガイコウ</t>
    </rPh>
    <rPh sb="2" eb="3">
      <t>トウ</t>
    </rPh>
    <rPh sb="3" eb="5">
      <t>ホシュ</t>
    </rPh>
    <rPh sb="5" eb="7">
      <t>カンリ</t>
    </rPh>
    <rPh sb="7" eb="8">
      <t>ヒ</t>
    </rPh>
    <phoneticPr fontId="2"/>
  </si>
  <si>
    <t>備品等保守管理費</t>
    <rPh sb="0" eb="2">
      <t>ビヒン</t>
    </rPh>
    <rPh sb="2" eb="3">
      <t>トウ</t>
    </rPh>
    <rPh sb="3" eb="5">
      <t>ホシュ</t>
    </rPh>
    <rPh sb="5" eb="7">
      <t>カンリ</t>
    </rPh>
    <rPh sb="7" eb="8">
      <t>ヒ</t>
    </rPh>
    <phoneticPr fontId="2"/>
  </si>
  <si>
    <t>清掃費</t>
    <rPh sb="2" eb="3">
      <t>ヒ</t>
    </rPh>
    <phoneticPr fontId="2"/>
  </si>
  <si>
    <t>環境衛生管理費</t>
    <rPh sb="0" eb="2">
      <t>カンキョウ</t>
    </rPh>
    <rPh sb="2" eb="4">
      <t>エイセイ</t>
    </rPh>
    <rPh sb="4" eb="6">
      <t>カンリ</t>
    </rPh>
    <rPh sb="6" eb="7">
      <t>ヒ</t>
    </rPh>
    <phoneticPr fontId="2"/>
  </si>
  <si>
    <t>警備費</t>
    <rPh sb="0" eb="2">
      <t>ケイビ</t>
    </rPh>
    <rPh sb="2" eb="3">
      <t>ヒ</t>
    </rPh>
    <phoneticPr fontId="2"/>
  </si>
  <si>
    <t>設備保守管理費</t>
    <rPh sb="0" eb="2">
      <t>セツビ</t>
    </rPh>
    <rPh sb="6" eb="7">
      <t>ヒ</t>
    </rPh>
    <phoneticPr fontId="2"/>
  </si>
  <si>
    <t>外構等保守管理費</t>
    <rPh sb="0" eb="2">
      <t>ガイコウ</t>
    </rPh>
    <rPh sb="2" eb="3">
      <t>トウ</t>
    </rPh>
    <rPh sb="7" eb="8">
      <t>ヒ</t>
    </rPh>
    <phoneticPr fontId="2"/>
  </si>
  <si>
    <t>モニタリング・遠隔監視費</t>
    <rPh sb="7" eb="9">
      <t>エンカク</t>
    </rPh>
    <rPh sb="9" eb="11">
      <t>カンシ</t>
    </rPh>
    <rPh sb="11" eb="12">
      <t>ヒ</t>
    </rPh>
    <phoneticPr fontId="2"/>
  </si>
  <si>
    <t>清掃費</t>
    <rPh sb="2" eb="3">
      <t>ヒ</t>
    </rPh>
    <phoneticPr fontId="3"/>
  </si>
  <si>
    <t>修繕・更新費</t>
    <rPh sb="0" eb="2">
      <t>シュウゼン</t>
    </rPh>
    <rPh sb="3" eb="5">
      <t>コウシン</t>
    </rPh>
    <rPh sb="5" eb="6">
      <t>ヒ</t>
    </rPh>
    <phoneticPr fontId="2"/>
  </si>
  <si>
    <t>業務費（システム運用、広報・販促　等）</t>
    <rPh sb="0" eb="2">
      <t>ギョウム</t>
    </rPh>
    <rPh sb="2" eb="3">
      <t>ヒ</t>
    </rPh>
    <rPh sb="8" eb="10">
      <t>ウンヨウ</t>
    </rPh>
    <rPh sb="11" eb="13">
      <t>コウホウ</t>
    </rPh>
    <rPh sb="14" eb="16">
      <t>ハンソク</t>
    </rPh>
    <rPh sb="17" eb="18">
      <t>トウ</t>
    </rPh>
    <phoneticPr fontId="3"/>
  </si>
  <si>
    <t>事業費（イベント　等）</t>
    <rPh sb="0" eb="3">
      <t>ジギョウヒ</t>
    </rPh>
    <rPh sb="9" eb="10">
      <t>トウ</t>
    </rPh>
    <phoneticPr fontId="2"/>
  </si>
  <si>
    <t>業務費（システム運用　等）</t>
    <rPh sb="0" eb="2">
      <t>ギョウム</t>
    </rPh>
    <rPh sb="2" eb="3">
      <t>ヒ</t>
    </rPh>
    <rPh sb="8" eb="10">
      <t>ウンヨウ</t>
    </rPh>
    <rPh sb="11" eb="12">
      <t>トウ</t>
    </rPh>
    <phoneticPr fontId="3"/>
  </si>
  <si>
    <t>人件費（電力市場取引者　等）</t>
    <rPh sb="0" eb="3">
      <t>ジンケンヒ</t>
    </rPh>
    <rPh sb="4" eb="6">
      <t>デンリョク</t>
    </rPh>
    <rPh sb="6" eb="8">
      <t>シジョウ</t>
    </rPh>
    <rPh sb="8" eb="10">
      <t>トリヒキ</t>
    </rPh>
    <rPh sb="10" eb="11">
      <t>シャ</t>
    </rPh>
    <rPh sb="12" eb="13">
      <t>トウ</t>
    </rPh>
    <phoneticPr fontId="3"/>
  </si>
  <si>
    <t>※　必要に応じて行を追加・削除してください。</t>
    <rPh sb="2" eb="4">
      <t>ヒツヨウ</t>
    </rPh>
    <rPh sb="5" eb="6">
      <t>オウ</t>
    </rPh>
    <rPh sb="8" eb="9">
      <t>ギョウ</t>
    </rPh>
    <rPh sb="10" eb="12">
      <t>ツイカ</t>
    </rPh>
    <rPh sb="13" eb="15">
      <t>サクジョ</t>
    </rPh>
    <phoneticPr fontId="2"/>
  </si>
  <si>
    <t>※　必要に応じて行を追加・削除してください。</t>
    <phoneticPr fontId="2"/>
  </si>
  <si>
    <t>※　必要に応じて行を追加・削除してください。</t>
    <phoneticPr fontId="3"/>
  </si>
  <si>
    <t>※　必要に応じて行を追加・削除してください。</t>
    <phoneticPr fontId="3"/>
  </si>
  <si>
    <t>商業・にぎわいゾーン（カフェ）</t>
    <rPh sb="0" eb="2">
      <t>ショウギョウ</t>
    </rPh>
    <phoneticPr fontId="3"/>
  </si>
  <si>
    <t>商業・にぎわいゾーン（直売所）</t>
    <rPh sb="0" eb="2">
      <t>ショウギョウ</t>
    </rPh>
    <rPh sb="11" eb="13">
      <t>チョクバイ</t>
    </rPh>
    <rPh sb="13" eb="14">
      <t>ショ</t>
    </rPh>
    <phoneticPr fontId="3"/>
  </si>
  <si>
    <t>産業支援ゾーン</t>
    <rPh sb="0" eb="2">
      <t>サンギョウ</t>
    </rPh>
    <rPh sb="2" eb="4">
      <t>シエン</t>
    </rPh>
    <phoneticPr fontId="3"/>
  </si>
  <si>
    <t>再生可能エネルギー（系統用蓄電池）</t>
    <rPh sb="0" eb="2">
      <t>サイセイ</t>
    </rPh>
    <rPh sb="2" eb="4">
      <t>カノウ</t>
    </rPh>
    <rPh sb="10" eb="12">
      <t>ケイトウ</t>
    </rPh>
    <rPh sb="12" eb="13">
      <t>ヨウ</t>
    </rPh>
    <rPh sb="13" eb="16">
      <t>チクデンチ</t>
    </rPh>
    <phoneticPr fontId="3"/>
  </si>
  <si>
    <t>再生可能エネルギー（EVチャージャー）</t>
    <rPh sb="0" eb="2">
      <t>サイセイ</t>
    </rPh>
    <rPh sb="2" eb="4">
      <t>カノウ</t>
    </rPh>
    <phoneticPr fontId="3"/>
  </si>
  <si>
    <t>施設等整備費（一括支払い）</t>
    <rPh sb="0" eb="2">
      <t>シセツ</t>
    </rPh>
    <rPh sb="2" eb="3">
      <t>トウ</t>
    </rPh>
    <rPh sb="3" eb="5">
      <t>セイビ</t>
    </rPh>
    <rPh sb="6" eb="8">
      <t>イッカツ</t>
    </rPh>
    <rPh sb="8" eb="10">
      <t>シハラ</t>
    </rPh>
    <phoneticPr fontId="4"/>
  </si>
  <si>
    <t>施設等維持管理相当サービス対価費</t>
    <rPh sb="0" eb="2">
      <t>シセツ</t>
    </rPh>
    <rPh sb="2" eb="3">
      <t>トウ</t>
    </rPh>
    <rPh sb="3" eb="7">
      <t>イジカンリ</t>
    </rPh>
    <rPh sb="7" eb="9">
      <t>ソウトウ</t>
    </rPh>
    <rPh sb="13" eb="15">
      <t>タイカ</t>
    </rPh>
    <rPh sb="15" eb="16">
      <t>ヒ</t>
    </rPh>
    <phoneticPr fontId="4"/>
  </si>
  <si>
    <t>事業収入</t>
    <rPh sb="0" eb="2">
      <t>ジギョウ</t>
    </rPh>
    <rPh sb="2" eb="4">
      <t>シュウニュウ</t>
    </rPh>
    <phoneticPr fontId="3"/>
  </si>
  <si>
    <t>公共施設等使用料</t>
    <rPh sb="0" eb="2">
      <t>コウキョウ</t>
    </rPh>
    <rPh sb="2" eb="5">
      <t>シセツナド</t>
    </rPh>
    <rPh sb="5" eb="8">
      <t>シヨウリョウ</t>
    </rPh>
    <phoneticPr fontId="4"/>
  </si>
  <si>
    <t>③営業損益（①－②）</t>
    <rPh sb="1" eb="3">
      <t>エイギョウ</t>
    </rPh>
    <rPh sb="3" eb="5">
      <t>ソンエキ</t>
    </rPh>
    <phoneticPr fontId="4"/>
  </si>
  <si>
    <t>⑥営業外損益（④－⑤）</t>
    <rPh sb="1" eb="4">
      <t>エイギョウガイ</t>
    </rPh>
    <rPh sb="4" eb="6">
      <t>ソンエキ</t>
    </rPh>
    <phoneticPr fontId="4"/>
  </si>
  <si>
    <t>⑦経常損益（③＋⑥）</t>
    <rPh sb="1" eb="3">
      <t>ケイジョウ</t>
    </rPh>
    <rPh sb="3" eb="5">
      <t>ソンエキ</t>
    </rPh>
    <phoneticPr fontId="4"/>
  </si>
  <si>
    <t>⑨税引前当期損益（⑦＋⑧）</t>
    <rPh sb="1" eb="3">
      <t>ゼイヒ</t>
    </rPh>
    <rPh sb="3" eb="4">
      <t>マエ</t>
    </rPh>
    <rPh sb="4" eb="6">
      <t>トウキ</t>
    </rPh>
    <rPh sb="6" eb="8">
      <t>ソンエキ</t>
    </rPh>
    <phoneticPr fontId="4"/>
  </si>
  <si>
    <t>⑪税引後当期損益（⑨－⑩）</t>
    <rPh sb="1" eb="3">
      <t>ゼイビキ</t>
    </rPh>
    <rPh sb="3" eb="4">
      <t>ゴ</t>
    </rPh>
    <rPh sb="4" eb="6">
      <t>トウキ</t>
    </rPh>
    <rPh sb="6" eb="8">
      <t>ソンエキ</t>
    </rPh>
    <phoneticPr fontId="4"/>
  </si>
  <si>
    <t>維持管理運営費内訳表</t>
    <rPh sb="0" eb="2">
      <t>イジ</t>
    </rPh>
    <rPh sb="2" eb="4">
      <t>カンリ</t>
    </rPh>
    <rPh sb="4" eb="6">
      <t>ウンエイ</t>
    </rPh>
    <rPh sb="6" eb="7">
      <t>ヒ</t>
    </rPh>
    <rPh sb="7" eb="9">
      <t>ウチワケ</t>
    </rPh>
    <rPh sb="9" eb="10">
      <t>ヒョウ</t>
    </rPh>
    <phoneticPr fontId="2"/>
  </si>
  <si>
    <t>様式４－４（３）</t>
    <rPh sb="0" eb="2">
      <t>ヨウシキ</t>
    </rPh>
    <phoneticPr fontId="2"/>
  </si>
  <si>
    <t>２．運営費内訳</t>
    <rPh sb="2" eb="4">
      <t>ウンエイ</t>
    </rPh>
    <rPh sb="5" eb="7">
      <t>ウチワケ</t>
    </rPh>
    <phoneticPr fontId="2"/>
  </si>
  <si>
    <t>2-1商業・にぎわいゾーン</t>
    <rPh sb="3" eb="5">
      <t>ショウギョウ</t>
    </rPh>
    <phoneticPr fontId="2"/>
  </si>
  <si>
    <t>2-2産業支援ゾーン</t>
    <rPh sb="3" eb="5">
      <t>サンギョウ</t>
    </rPh>
    <rPh sb="5" eb="7">
      <t>シエン</t>
    </rPh>
    <phoneticPr fontId="2"/>
  </si>
  <si>
    <t>2-3系統用蓄電池</t>
    <rPh sb="3" eb="5">
      <t>ケイトウ</t>
    </rPh>
    <rPh sb="5" eb="6">
      <t>ヨウ</t>
    </rPh>
    <rPh sb="6" eb="9">
      <t>チクデンチ</t>
    </rPh>
    <phoneticPr fontId="2"/>
  </si>
  <si>
    <t>2-4EVチャージャー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</si>
</sst>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##&quot;年度&quot;"/>
    <numFmt numFmtId="178" formatCode="0.0%"/>
    <numFmt numFmtId="179" formatCode="#,##0.000;[Red]\-#,##0.000"/>
  </numFmts>
  <fonts count="16" x14ac:knownFonts="1">
    <font>
      <sz val="11"/>
      <name val="ＭＳ Ｐゴシック"/>
      <family val="3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176" fontId="5" fillId="0" borderId="2" xfId="0" applyNumberFormat="1" applyFont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0" xfId="1" applyFont="1" applyFill="1">
      <alignment vertical="center"/>
    </xf>
    <xf numFmtId="0" fontId="9" fillId="0" borderId="0" xfId="1" applyFont="1">
      <alignment vertical="center"/>
    </xf>
    <xf numFmtId="0" fontId="10" fillId="3" borderId="28" xfId="1" applyFont="1" applyFill="1" applyBorder="1">
      <alignment vertical="center"/>
    </xf>
    <xf numFmtId="0" fontId="10" fillId="3" borderId="26" xfId="1" applyFont="1" applyFill="1" applyBorder="1">
      <alignment vertical="center"/>
    </xf>
    <xf numFmtId="0" fontId="9" fillId="3" borderId="26" xfId="1" applyFont="1" applyFill="1" applyBorder="1">
      <alignment vertical="center"/>
    </xf>
    <xf numFmtId="0" fontId="9" fillId="3" borderId="29" xfId="1" applyFont="1" applyFill="1" applyBorder="1">
      <alignment vertical="center"/>
    </xf>
    <xf numFmtId="0" fontId="9" fillId="2" borderId="0" xfId="1" applyFont="1" applyFill="1" applyAlignment="1">
      <alignment horizontal="right"/>
    </xf>
    <xf numFmtId="0" fontId="9" fillId="2" borderId="31" xfId="1" applyFont="1" applyFill="1" applyBorder="1" applyAlignment="1">
      <alignment horizontal="centerContinuous" vertical="center"/>
    </xf>
    <xf numFmtId="0" fontId="9" fillId="2" borderId="23" xfId="1" applyFont="1" applyFill="1" applyBorder="1" applyAlignment="1">
      <alignment horizontal="centerContinuous" vertical="center"/>
    </xf>
    <xf numFmtId="0" fontId="9" fillId="2" borderId="32" xfId="1" applyFont="1" applyFill="1" applyBorder="1" applyAlignment="1">
      <alignment horizontal="centerContinuous" vertical="center"/>
    </xf>
    <xf numFmtId="177" fontId="9" fillId="2" borderId="35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2" borderId="15" xfId="1" applyFont="1" applyFill="1" applyBorder="1">
      <alignment vertical="center"/>
    </xf>
    <xf numFmtId="0" fontId="9" fillId="2" borderId="37" xfId="1" applyFont="1" applyFill="1" applyBorder="1">
      <alignment vertical="center"/>
    </xf>
    <xf numFmtId="0" fontId="9" fillId="2" borderId="18" xfId="1" applyFont="1" applyFill="1" applyBorder="1">
      <alignment vertical="center"/>
    </xf>
    <xf numFmtId="0" fontId="9" fillId="2" borderId="10" xfId="1" applyFont="1" applyFill="1" applyBorder="1">
      <alignment vertical="center"/>
    </xf>
    <xf numFmtId="38" fontId="9" fillId="2" borderId="5" xfId="2" applyFont="1" applyFill="1" applyBorder="1">
      <alignment vertical="center"/>
    </xf>
    <xf numFmtId="38" fontId="9" fillId="2" borderId="38" xfId="2" applyFont="1" applyFill="1" applyBorder="1">
      <alignment vertical="center"/>
    </xf>
    <xf numFmtId="0" fontId="9" fillId="2" borderId="9" xfId="1" applyFont="1" applyFill="1" applyBorder="1">
      <alignment vertical="center"/>
    </xf>
    <xf numFmtId="0" fontId="9" fillId="2" borderId="6" xfId="1" applyFont="1" applyFill="1" applyBorder="1">
      <alignment vertical="center"/>
    </xf>
    <xf numFmtId="38" fontId="9" fillId="2" borderId="2" xfId="2" applyFont="1" applyFill="1" applyBorder="1">
      <alignment vertical="center"/>
    </xf>
    <xf numFmtId="38" fontId="9" fillId="2" borderId="39" xfId="2" applyFont="1" applyFill="1" applyBorder="1">
      <alignment vertical="center"/>
    </xf>
    <xf numFmtId="0" fontId="9" fillId="2" borderId="13" xfId="1" applyFont="1" applyFill="1" applyBorder="1">
      <alignment vertical="center"/>
    </xf>
    <xf numFmtId="38" fontId="9" fillId="2" borderId="8" xfId="2" applyFont="1" applyFill="1" applyBorder="1">
      <alignment vertical="center"/>
    </xf>
    <xf numFmtId="38" fontId="9" fillId="2" borderId="40" xfId="2" applyFont="1" applyFill="1" applyBorder="1">
      <alignment vertical="center"/>
    </xf>
    <xf numFmtId="0" fontId="9" fillId="2" borderId="0" xfId="1" applyFont="1" applyFill="1" applyAlignment="1">
      <alignment horizontal="right" vertical="center"/>
    </xf>
    <xf numFmtId="0" fontId="9" fillId="2" borderId="0" xfId="1" applyFont="1" applyFill="1" applyAlignment="1">
      <alignment horizontal="left" vertical="center"/>
    </xf>
    <xf numFmtId="0" fontId="9" fillId="2" borderId="7" xfId="1" applyFont="1" applyFill="1" applyBorder="1" applyAlignment="1">
      <alignment horizontal="right" vertical="center"/>
    </xf>
    <xf numFmtId="0" fontId="9" fillId="2" borderId="16" xfId="1" applyFont="1" applyFill="1" applyBorder="1">
      <alignment vertical="center"/>
    </xf>
    <xf numFmtId="0" fontId="9" fillId="2" borderId="32" xfId="1" applyFont="1" applyFill="1" applyBorder="1">
      <alignment vertical="center"/>
    </xf>
    <xf numFmtId="0" fontId="9" fillId="2" borderId="23" xfId="1" applyFont="1" applyFill="1" applyBorder="1">
      <alignment vertical="center"/>
    </xf>
    <xf numFmtId="0" fontId="9" fillId="2" borderId="21" xfId="1" applyFont="1" applyFill="1" applyBorder="1">
      <alignment vertical="center"/>
    </xf>
    <xf numFmtId="38" fontId="9" fillId="2" borderId="31" xfId="2" applyFont="1" applyFill="1" applyBorder="1">
      <alignment vertical="center"/>
    </xf>
    <xf numFmtId="38" fontId="9" fillId="2" borderId="41" xfId="2" applyFont="1" applyFill="1" applyBorder="1">
      <alignment vertical="center"/>
    </xf>
    <xf numFmtId="0" fontId="9" fillId="2" borderId="19" xfId="1" applyFont="1" applyFill="1" applyBorder="1">
      <alignment vertical="center"/>
    </xf>
    <xf numFmtId="0" fontId="9" fillId="2" borderId="11" xfId="1" applyFont="1" applyFill="1" applyBorder="1">
      <alignment vertical="center"/>
    </xf>
    <xf numFmtId="0" fontId="9" fillId="2" borderId="7" xfId="1" applyFont="1" applyFill="1" applyBorder="1">
      <alignment vertical="center"/>
    </xf>
    <xf numFmtId="0" fontId="9" fillId="2" borderId="42" xfId="1" applyFont="1" applyFill="1" applyBorder="1">
      <alignment vertical="center"/>
    </xf>
    <xf numFmtId="0" fontId="9" fillId="2" borderId="25" xfId="1" applyFont="1" applyFill="1" applyBorder="1">
      <alignment vertical="center"/>
    </xf>
    <xf numFmtId="0" fontId="9" fillId="2" borderId="22" xfId="1" applyFont="1" applyFill="1" applyBorder="1" applyAlignment="1">
      <alignment horizontal="right" vertical="center"/>
    </xf>
    <xf numFmtId="38" fontId="9" fillId="2" borderId="43" xfId="2" applyFont="1" applyFill="1" applyBorder="1">
      <alignment vertical="center"/>
    </xf>
    <xf numFmtId="38" fontId="9" fillId="2" borderId="44" xfId="2" applyFont="1" applyFill="1" applyBorder="1">
      <alignment vertical="center"/>
    </xf>
    <xf numFmtId="0" fontId="9" fillId="2" borderId="12" xfId="1" applyFont="1" applyFill="1" applyBorder="1">
      <alignment vertical="center"/>
    </xf>
    <xf numFmtId="0" fontId="9" fillId="2" borderId="17" xfId="1" applyFont="1" applyFill="1" applyBorder="1">
      <alignment vertical="center"/>
    </xf>
    <xf numFmtId="0" fontId="9" fillId="2" borderId="31" xfId="1" applyFont="1" applyFill="1" applyBorder="1">
      <alignment vertical="center"/>
    </xf>
    <xf numFmtId="0" fontId="9" fillId="2" borderId="43" xfId="1" applyFont="1" applyFill="1" applyBorder="1">
      <alignment vertical="center"/>
    </xf>
    <xf numFmtId="38" fontId="9" fillId="2" borderId="5" xfId="1" applyNumberFormat="1" applyFont="1" applyFill="1" applyBorder="1">
      <alignment vertical="center"/>
    </xf>
    <xf numFmtId="0" fontId="9" fillId="2" borderId="5" xfId="1" applyFont="1" applyFill="1" applyBorder="1">
      <alignment vertical="center"/>
    </xf>
    <xf numFmtId="38" fontId="9" fillId="2" borderId="8" xfId="1" applyNumberFormat="1" applyFont="1" applyFill="1" applyBorder="1">
      <alignment vertical="center"/>
    </xf>
    <xf numFmtId="38" fontId="9" fillId="2" borderId="31" xfId="1" applyNumberFormat="1" applyFont="1" applyFill="1" applyBorder="1">
      <alignment vertical="center"/>
    </xf>
    <xf numFmtId="38" fontId="9" fillId="2" borderId="43" xfId="1" applyNumberFormat="1" applyFont="1" applyFill="1" applyBorder="1">
      <alignment vertical="center"/>
    </xf>
    <xf numFmtId="0" fontId="9" fillId="2" borderId="47" xfId="1" applyFont="1" applyFill="1" applyBorder="1">
      <alignment vertical="center"/>
    </xf>
    <xf numFmtId="0" fontId="9" fillId="2" borderId="48" xfId="1" applyFont="1" applyFill="1" applyBorder="1" applyAlignment="1">
      <alignment horizontal="right" vertical="center"/>
    </xf>
    <xf numFmtId="0" fontId="9" fillId="2" borderId="48" xfId="1" applyFont="1" applyFill="1" applyBorder="1" applyAlignment="1">
      <alignment horizontal="left" vertical="center"/>
    </xf>
    <xf numFmtId="0" fontId="9" fillId="2" borderId="49" xfId="1" applyFont="1" applyFill="1" applyBorder="1" applyAlignment="1">
      <alignment horizontal="right" vertical="center"/>
    </xf>
    <xf numFmtId="38" fontId="9" fillId="2" borderId="50" xfId="1" applyNumberFormat="1" applyFont="1" applyFill="1" applyBorder="1">
      <alignment vertical="center"/>
    </xf>
    <xf numFmtId="38" fontId="9" fillId="2" borderId="51" xfId="2" applyFont="1" applyFill="1" applyBorder="1">
      <alignment vertical="center"/>
    </xf>
    <xf numFmtId="0" fontId="9" fillId="2" borderId="8" xfId="1" applyFont="1" applyFill="1" applyBorder="1">
      <alignment vertical="center"/>
    </xf>
    <xf numFmtId="0" fontId="9" fillId="2" borderId="2" xfId="1" applyFont="1" applyFill="1" applyBorder="1">
      <alignment vertical="center"/>
    </xf>
    <xf numFmtId="38" fontId="9" fillId="2" borderId="2" xfId="1" applyNumberFormat="1" applyFont="1" applyFill="1" applyBorder="1">
      <alignment vertical="center"/>
    </xf>
    <xf numFmtId="0" fontId="9" fillId="2" borderId="28" xfId="1" applyFont="1" applyFill="1" applyBorder="1">
      <alignment vertical="center"/>
    </xf>
    <xf numFmtId="0" fontId="9" fillId="2" borderId="26" xfId="1" applyFont="1" applyFill="1" applyBorder="1" applyAlignment="1">
      <alignment horizontal="right" vertical="center"/>
    </xf>
    <xf numFmtId="0" fontId="9" fillId="2" borderId="26" xfId="1" applyFont="1" applyFill="1" applyBorder="1" applyAlignment="1">
      <alignment horizontal="left" vertical="center"/>
    </xf>
    <xf numFmtId="0" fontId="9" fillId="2" borderId="52" xfId="1" applyFont="1" applyFill="1" applyBorder="1" applyAlignment="1">
      <alignment horizontal="right" vertical="center"/>
    </xf>
    <xf numFmtId="38" fontId="9" fillId="2" borderId="53" xfId="1" applyNumberFormat="1" applyFont="1" applyFill="1" applyBorder="1">
      <alignment vertical="center"/>
    </xf>
    <xf numFmtId="38" fontId="9" fillId="2" borderId="54" xfId="2" applyFont="1" applyFill="1" applyBorder="1">
      <alignment vertical="center"/>
    </xf>
    <xf numFmtId="0" fontId="9" fillId="2" borderId="53" xfId="1" applyFont="1" applyFill="1" applyBorder="1">
      <alignment vertical="center"/>
    </xf>
    <xf numFmtId="178" fontId="9" fillId="2" borderId="49" xfId="1" applyNumberFormat="1" applyFont="1" applyFill="1" applyBorder="1" applyAlignment="1">
      <alignment horizontal="right" vertical="center"/>
    </xf>
    <xf numFmtId="38" fontId="9" fillId="2" borderId="50" xfId="2" applyFont="1" applyFill="1" applyBorder="1">
      <alignment vertical="center"/>
    </xf>
    <xf numFmtId="0" fontId="9" fillId="2" borderId="25" xfId="1" applyFont="1" applyFill="1" applyBorder="1" applyAlignment="1">
      <alignment horizontal="right" vertical="center"/>
    </xf>
    <xf numFmtId="0" fontId="9" fillId="2" borderId="25" xfId="1" applyFont="1" applyFill="1" applyBorder="1" applyAlignment="1">
      <alignment horizontal="left" vertical="center"/>
    </xf>
    <xf numFmtId="0" fontId="9" fillId="2" borderId="24" xfId="1" applyFont="1" applyFill="1" applyBorder="1" applyAlignment="1">
      <alignment horizontal="right" vertical="center"/>
    </xf>
    <xf numFmtId="38" fontId="9" fillId="2" borderId="55" xfId="1" applyNumberFormat="1" applyFont="1" applyFill="1" applyBorder="1">
      <alignment vertical="center"/>
    </xf>
    <xf numFmtId="38" fontId="9" fillId="2" borderId="56" xfId="2" applyFont="1" applyFill="1" applyBorder="1">
      <alignment vertical="center"/>
    </xf>
    <xf numFmtId="10" fontId="9" fillId="2" borderId="7" xfId="1" applyNumberFormat="1" applyFont="1" applyFill="1" applyBorder="1" applyAlignment="1">
      <alignment horizontal="right" vertical="center"/>
    </xf>
    <xf numFmtId="0" fontId="9" fillId="2" borderId="57" xfId="1" applyFont="1" applyFill="1" applyBorder="1">
      <alignment vertical="center"/>
    </xf>
    <xf numFmtId="0" fontId="9" fillId="2" borderId="58" xfId="1" applyFont="1" applyFill="1" applyBorder="1">
      <alignment vertical="center"/>
    </xf>
    <xf numFmtId="0" fontId="11" fillId="2" borderId="0" xfId="1" applyFont="1" applyFill="1" applyAlignment="1">
      <alignment horizontal="right" vertical="center"/>
    </xf>
    <xf numFmtId="40" fontId="11" fillId="2" borderId="2" xfId="2" applyNumberFormat="1" applyFont="1" applyFill="1" applyBorder="1" applyAlignment="1">
      <alignment horizontal="right" vertical="center"/>
    </xf>
    <xf numFmtId="40" fontId="9" fillId="2" borderId="2" xfId="2" applyNumberFormat="1" applyFont="1" applyFill="1" applyBorder="1">
      <alignment vertical="center"/>
    </xf>
    <xf numFmtId="0" fontId="9" fillId="2" borderId="2" xfId="1" applyFont="1" applyFill="1" applyBorder="1" applyAlignment="1">
      <alignment horizontal="left" vertical="center"/>
    </xf>
    <xf numFmtId="0" fontId="9" fillId="2" borderId="14" xfId="1" applyFont="1" applyFill="1" applyBorder="1">
      <alignment vertical="center"/>
    </xf>
    <xf numFmtId="0" fontId="9" fillId="2" borderId="19" xfId="1" applyFont="1" applyFill="1" applyBorder="1" applyAlignment="1">
      <alignment horizontal="left" vertical="center"/>
    </xf>
    <xf numFmtId="0" fontId="9" fillId="2" borderId="4" xfId="1" applyFont="1" applyFill="1" applyBorder="1">
      <alignment vertical="center"/>
    </xf>
    <xf numFmtId="0" fontId="9" fillId="2" borderId="59" xfId="1" applyFont="1" applyFill="1" applyBorder="1">
      <alignment vertical="center"/>
    </xf>
    <xf numFmtId="0" fontId="9" fillId="2" borderId="55" xfId="1" applyFont="1" applyFill="1" applyBorder="1">
      <alignment vertical="center"/>
    </xf>
    <xf numFmtId="0" fontId="9" fillId="2" borderId="56" xfId="1" applyFont="1" applyFill="1" applyBorder="1">
      <alignment vertical="center"/>
    </xf>
    <xf numFmtId="38" fontId="9" fillId="2" borderId="0" xfId="2" applyFont="1" applyFill="1">
      <alignment vertical="center"/>
    </xf>
    <xf numFmtId="38" fontId="9" fillId="2" borderId="13" xfId="2" applyFont="1" applyFill="1" applyBorder="1">
      <alignment vertical="center"/>
    </xf>
    <xf numFmtId="38" fontId="9" fillId="2" borderId="9" xfId="2" applyFont="1" applyFill="1" applyBorder="1">
      <alignment vertical="center"/>
    </xf>
    <xf numFmtId="38" fontId="9" fillId="2" borderId="11" xfId="2" applyFont="1" applyFill="1" applyBorder="1">
      <alignment vertical="center"/>
    </xf>
    <xf numFmtId="38" fontId="9" fillId="2" borderId="7" xfId="2" applyFont="1" applyFill="1" applyBorder="1">
      <alignment vertical="center"/>
    </xf>
    <xf numFmtId="38" fontId="9" fillId="0" borderId="0" xfId="2" applyFont="1">
      <alignment vertical="center"/>
    </xf>
    <xf numFmtId="0" fontId="9" fillId="0" borderId="1" xfId="1" applyFont="1" applyBorder="1">
      <alignment vertical="center"/>
    </xf>
    <xf numFmtId="0" fontId="9" fillId="0" borderId="11" xfId="1" applyFont="1" applyBorder="1">
      <alignment vertical="center"/>
    </xf>
    <xf numFmtId="38" fontId="9" fillId="0" borderId="2" xfId="2" applyFont="1" applyBorder="1">
      <alignment vertical="center"/>
    </xf>
    <xf numFmtId="179" fontId="9" fillId="0" borderId="2" xfId="2" applyNumberFormat="1" applyFont="1" applyBorder="1">
      <alignment vertical="center"/>
    </xf>
    <xf numFmtId="10" fontId="9" fillId="4" borderId="0" xfId="1" applyNumberFormat="1" applyFont="1" applyFill="1">
      <alignment vertical="center"/>
    </xf>
    <xf numFmtId="0" fontId="7" fillId="2" borderId="0" xfId="1" applyFont="1" applyFill="1">
      <alignment vertical="center"/>
    </xf>
    <xf numFmtId="0" fontId="1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176" fontId="6" fillId="0" borderId="2" xfId="0" applyNumberFormat="1" applyFont="1" applyBorder="1"/>
    <xf numFmtId="0" fontId="6" fillId="0" borderId="2" xfId="0" applyFont="1" applyBorder="1"/>
    <xf numFmtId="0" fontId="6" fillId="0" borderId="60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 shrinkToFit="1"/>
    </xf>
    <xf numFmtId="176" fontId="6" fillId="5" borderId="2" xfId="0" applyNumberFormat="1" applyFont="1" applyFill="1" applyBorder="1"/>
    <xf numFmtId="0" fontId="6" fillId="0" borderId="60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8" xfId="0" applyFont="1" applyBorder="1" applyAlignment="1">
      <alignment horizontal="left" vertical="center" shrinkToFit="1"/>
    </xf>
    <xf numFmtId="0" fontId="6" fillId="0" borderId="5" xfId="0" applyFont="1" applyBorder="1" applyAlignment="1">
      <alignment vertical="center"/>
    </xf>
    <xf numFmtId="176" fontId="6" fillId="0" borderId="2" xfId="0" applyNumberFormat="1" applyFont="1" applyFill="1" applyBorder="1"/>
    <xf numFmtId="0" fontId="6" fillId="0" borderId="3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5" fillId="2" borderId="18" xfId="1" applyFont="1" applyFill="1" applyBorder="1">
      <alignment vertical="center"/>
    </xf>
    <xf numFmtId="0" fontId="9" fillId="2" borderId="60" xfId="1" applyFont="1" applyFill="1" applyBorder="1">
      <alignment vertical="center"/>
    </xf>
    <xf numFmtId="0" fontId="15" fillId="2" borderId="4" xfId="1" applyFont="1" applyFill="1" applyBorder="1">
      <alignment vertical="center"/>
    </xf>
    <xf numFmtId="0" fontId="9" fillId="2" borderId="3" xfId="1" applyFont="1" applyFill="1" applyBorder="1">
      <alignment vertical="center"/>
    </xf>
    <xf numFmtId="0" fontId="9" fillId="2" borderId="1" xfId="1" applyFont="1" applyFill="1" applyBorder="1">
      <alignment vertic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wrapText="1"/>
    </xf>
    <xf numFmtId="0" fontId="9" fillId="2" borderId="12" xfId="1" applyFont="1" applyFill="1" applyBorder="1" applyAlignment="1">
      <alignment horizontal="left" vertical="top" wrapText="1"/>
    </xf>
    <xf numFmtId="0" fontId="9" fillId="2" borderId="17" xfId="1" applyFont="1" applyFill="1" applyBorder="1" applyAlignment="1">
      <alignment horizontal="left" vertical="top"/>
    </xf>
    <xf numFmtId="0" fontId="9" fillId="2" borderId="27" xfId="1" applyFont="1" applyFill="1" applyBorder="1" applyAlignment="1">
      <alignment horizontal="left" vertical="top"/>
    </xf>
    <xf numFmtId="0" fontId="9" fillId="2" borderId="13" xfId="1" applyFont="1" applyFill="1" applyBorder="1" applyAlignment="1">
      <alignment horizontal="left" vertical="top"/>
    </xf>
    <xf numFmtId="0" fontId="9" fillId="2" borderId="0" xfId="1" applyFont="1" applyFill="1" applyAlignment="1">
      <alignment horizontal="left" vertical="top"/>
    </xf>
    <xf numFmtId="0" fontId="9" fillId="2" borderId="45" xfId="1" applyFont="1" applyFill="1" applyBorder="1" applyAlignment="1">
      <alignment horizontal="left" vertical="top"/>
    </xf>
    <xf numFmtId="0" fontId="9" fillId="2" borderId="42" xfId="1" applyFont="1" applyFill="1" applyBorder="1" applyAlignment="1">
      <alignment horizontal="left" vertical="top"/>
    </xf>
    <xf numFmtId="0" fontId="9" fillId="2" borderId="25" xfId="1" applyFont="1" applyFill="1" applyBorder="1" applyAlignment="1">
      <alignment horizontal="left" vertical="top"/>
    </xf>
    <xf numFmtId="0" fontId="9" fillId="2" borderId="46" xfId="1" applyFont="1" applyFill="1" applyBorder="1" applyAlignment="1">
      <alignment horizontal="left" vertical="top"/>
    </xf>
    <xf numFmtId="0" fontId="13" fillId="2" borderId="2" xfId="0" applyFont="1" applyFill="1" applyBorder="1" applyAlignment="1">
      <alignment horizontal="center" vertical="center"/>
    </xf>
    <xf numFmtId="0" fontId="9" fillId="2" borderId="30" xfId="1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horizontal="center" vertical="center"/>
    </xf>
    <xf numFmtId="0" fontId="9" fillId="2" borderId="31" xfId="1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horizontal="center" vertical="center"/>
    </xf>
    <xf numFmtId="0" fontId="9" fillId="2" borderId="20" xfId="1" applyFont="1" applyFill="1" applyBorder="1" applyAlignment="1">
      <alignment horizontal="center" vertical="center"/>
    </xf>
    <xf numFmtId="0" fontId="9" fillId="2" borderId="35" xfId="1" applyFont="1" applyFill="1" applyBorder="1" applyAlignment="1">
      <alignment horizontal="center" vertical="center"/>
    </xf>
    <xf numFmtId="0" fontId="9" fillId="2" borderId="33" xfId="1" applyFont="1" applyFill="1" applyBorder="1" applyAlignment="1">
      <alignment horizontal="center" vertical="center"/>
    </xf>
    <xf numFmtId="0" fontId="9" fillId="2" borderId="36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zoomScaleNormal="100" workbookViewId="0">
      <selection activeCell="A37" sqref="A37"/>
    </sheetView>
  </sheetViews>
  <sheetFormatPr defaultColWidth="8.77734375" defaultRowHeight="13.2" x14ac:dyDescent="0.2"/>
  <cols>
    <col min="1" max="1" width="3.33203125" style="1" customWidth="1"/>
    <col min="2" max="2" width="77.5546875" style="1" bestFit="1" customWidth="1"/>
    <col min="3" max="6" width="15.77734375" style="1" customWidth="1"/>
    <col min="7" max="16384" width="8.77734375" style="1"/>
  </cols>
  <sheetData>
    <row r="1" spans="1:6" ht="23.25" customHeight="1" x14ac:dyDescent="0.2">
      <c r="E1" s="111" t="s">
        <v>114</v>
      </c>
      <c r="F1" s="110"/>
    </row>
    <row r="2" spans="1:6" ht="5.25" customHeight="1" x14ac:dyDescent="0.2">
      <c r="F2" s="2"/>
    </row>
    <row r="3" spans="1:6" ht="19.5" customHeight="1" x14ac:dyDescent="0.2">
      <c r="F3" s="112" t="s">
        <v>82</v>
      </c>
    </row>
    <row r="4" spans="1:6" ht="19.2" x14ac:dyDescent="0.25">
      <c r="A4" s="148" t="s">
        <v>84</v>
      </c>
      <c r="B4" s="148"/>
      <c r="C4" s="148"/>
      <c r="D4" s="148"/>
      <c r="E4" s="148"/>
      <c r="F4" s="148"/>
    </row>
    <row r="5" spans="1:6" x14ac:dyDescent="0.2">
      <c r="F5" s="4" t="s">
        <v>2</v>
      </c>
    </row>
    <row r="6" spans="1:6" s="117" customFormat="1" ht="23.1" customHeight="1" x14ac:dyDescent="0.15">
      <c r="A6" s="149" t="s">
        <v>1</v>
      </c>
      <c r="B6" s="150"/>
      <c r="C6" s="116" t="s">
        <v>85</v>
      </c>
      <c r="D6" s="116" t="s">
        <v>86</v>
      </c>
      <c r="E6" s="116" t="s">
        <v>7</v>
      </c>
      <c r="F6" s="112" t="s">
        <v>0</v>
      </c>
    </row>
    <row r="7" spans="1:6" s="117" customFormat="1" ht="23.1" customHeight="1" x14ac:dyDescent="0.15">
      <c r="A7" s="151" t="s">
        <v>92</v>
      </c>
      <c r="B7" s="152"/>
      <c r="C7" s="118">
        <f>SUM(C8,C12,C14,C20)</f>
        <v>0</v>
      </c>
      <c r="D7" s="118">
        <f>SUM(D8,D12,D14,D20)</f>
        <v>0</v>
      </c>
      <c r="E7" s="118">
        <f>SUM(C7:D7)</f>
        <v>0</v>
      </c>
      <c r="F7" s="119"/>
    </row>
    <row r="8" spans="1:6" s="117" customFormat="1" ht="23.1" customHeight="1" x14ac:dyDescent="0.15">
      <c r="A8" s="120"/>
      <c r="B8" s="121" t="s">
        <v>87</v>
      </c>
      <c r="C8" s="118">
        <f>SUM(C9:C11)</f>
        <v>0</v>
      </c>
      <c r="D8" s="122"/>
      <c r="E8" s="118">
        <f t="shared" ref="E8:E35" si="0">SUM(C8:D8)</f>
        <v>0</v>
      </c>
      <c r="F8" s="119"/>
    </row>
    <row r="9" spans="1:6" s="117" customFormat="1" ht="23.1" customHeight="1" x14ac:dyDescent="0.15">
      <c r="A9" s="123"/>
      <c r="B9" s="124" t="s">
        <v>95</v>
      </c>
      <c r="C9" s="118"/>
      <c r="D9" s="122"/>
      <c r="E9" s="118">
        <f t="shared" si="0"/>
        <v>0</v>
      </c>
      <c r="F9" s="119"/>
    </row>
    <row r="10" spans="1:6" s="117" customFormat="1" ht="23.1" customHeight="1" x14ac:dyDescent="0.15">
      <c r="A10" s="123"/>
      <c r="B10" s="124" t="s">
        <v>96</v>
      </c>
      <c r="C10" s="118"/>
      <c r="D10" s="122"/>
      <c r="E10" s="118">
        <f t="shared" si="0"/>
        <v>0</v>
      </c>
      <c r="F10" s="119"/>
    </row>
    <row r="11" spans="1:6" s="117" customFormat="1" ht="23.1" customHeight="1" x14ac:dyDescent="0.15">
      <c r="A11" s="123"/>
      <c r="B11" s="124" t="s">
        <v>97</v>
      </c>
      <c r="C11" s="118"/>
      <c r="D11" s="122"/>
      <c r="E11" s="118">
        <f t="shared" si="0"/>
        <v>0</v>
      </c>
      <c r="F11" s="119"/>
    </row>
    <row r="12" spans="1:6" s="117" customFormat="1" ht="23.1" customHeight="1" x14ac:dyDescent="0.15">
      <c r="A12" s="123"/>
      <c r="B12" s="125" t="s">
        <v>88</v>
      </c>
      <c r="C12" s="118">
        <f>SUM(C13)</f>
        <v>0</v>
      </c>
      <c r="D12" s="122"/>
      <c r="E12" s="118">
        <f t="shared" si="0"/>
        <v>0</v>
      </c>
      <c r="F12" s="119"/>
    </row>
    <row r="13" spans="1:6" s="117" customFormat="1" ht="23.1" customHeight="1" x14ac:dyDescent="0.15">
      <c r="A13" s="123"/>
      <c r="B13" s="124" t="s">
        <v>124</v>
      </c>
      <c r="C13" s="118"/>
      <c r="D13" s="122"/>
      <c r="E13" s="118">
        <f t="shared" si="0"/>
        <v>0</v>
      </c>
      <c r="F13" s="119"/>
    </row>
    <row r="14" spans="1:6" s="117" customFormat="1" ht="23.1" customHeight="1" x14ac:dyDescent="0.15">
      <c r="A14" s="123"/>
      <c r="B14" s="125" t="s">
        <v>93</v>
      </c>
      <c r="C14" s="118">
        <f>SUM(C15)</f>
        <v>0</v>
      </c>
      <c r="D14" s="118">
        <f>SUM(D16:D19)</f>
        <v>0</v>
      </c>
      <c r="E14" s="118">
        <f t="shared" si="0"/>
        <v>0</v>
      </c>
      <c r="F14" s="119"/>
    </row>
    <row r="15" spans="1:6" s="117" customFormat="1" ht="23.1" customHeight="1" x14ac:dyDescent="0.15">
      <c r="A15" s="123"/>
      <c r="B15" s="124" t="s">
        <v>98</v>
      </c>
      <c r="C15" s="118"/>
      <c r="D15" s="122"/>
      <c r="E15" s="118">
        <f t="shared" si="0"/>
        <v>0</v>
      </c>
      <c r="F15" s="119"/>
    </row>
    <row r="16" spans="1:6" s="117" customFormat="1" ht="23.1" customHeight="1" x14ac:dyDescent="0.15">
      <c r="A16" s="123"/>
      <c r="B16" s="124" t="s">
        <v>89</v>
      </c>
      <c r="C16" s="122"/>
      <c r="D16" s="118"/>
      <c r="E16" s="118">
        <f t="shared" si="0"/>
        <v>0</v>
      </c>
      <c r="F16" s="119"/>
    </row>
    <row r="17" spans="1:6" s="117" customFormat="1" ht="23.1" customHeight="1" x14ac:dyDescent="0.15">
      <c r="A17" s="123"/>
      <c r="B17" s="124" t="s">
        <v>90</v>
      </c>
      <c r="C17" s="122"/>
      <c r="D17" s="118"/>
      <c r="E17" s="118">
        <f t="shared" si="0"/>
        <v>0</v>
      </c>
      <c r="F17" s="119"/>
    </row>
    <row r="18" spans="1:6" s="117" customFormat="1" ht="23.1" customHeight="1" x14ac:dyDescent="0.15">
      <c r="A18" s="123"/>
      <c r="B18" s="124" t="s">
        <v>91</v>
      </c>
      <c r="C18" s="122"/>
      <c r="D18" s="118"/>
      <c r="E18" s="118">
        <f t="shared" si="0"/>
        <v>0</v>
      </c>
      <c r="F18" s="119"/>
    </row>
    <row r="19" spans="1:6" s="117" customFormat="1" ht="23.1" customHeight="1" x14ac:dyDescent="0.15">
      <c r="A19" s="123"/>
      <c r="B19" s="124" t="s">
        <v>118</v>
      </c>
      <c r="C19" s="122"/>
      <c r="D19" s="118"/>
      <c r="E19" s="118">
        <f t="shared" si="0"/>
        <v>0</v>
      </c>
      <c r="F19" s="119"/>
    </row>
    <row r="20" spans="1:6" s="117" customFormat="1" ht="23.1" customHeight="1" x14ac:dyDescent="0.15">
      <c r="A20" s="123"/>
      <c r="B20" s="125" t="s">
        <v>94</v>
      </c>
      <c r="C20" s="118">
        <f>SUM(C21:C23)</f>
        <v>0</v>
      </c>
      <c r="D20" s="118">
        <f>SUM(D21)</f>
        <v>0</v>
      </c>
      <c r="E20" s="118">
        <f t="shared" si="0"/>
        <v>0</v>
      </c>
      <c r="F20" s="119"/>
    </row>
    <row r="21" spans="1:6" s="117" customFormat="1" ht="23.1" customHeight="1" x14ac:dyDescent="0.15">
      <c r="A21" s="123"/>
      <c r="B21" s="124" t="s">
        <v>115</v>
      </c>
      <c r="C21" s="118"/>
      <c r="D21" s="118"/>
      <c r="E21" s="118">
        <f t="shared" si="0"/>
        <v>0</v>
      </c>
      <c r="F21" s="119"/>
    </row>
    <row r="22" spans="1:6" s="117" customFormat="1" ht="23.1" customHeight="1" x14ac:dyDescent="0.15">
      <c r="A22" s="123"/>
      <c r="B22" s="126" t="s">
        <v>116</v>
      </c>
      <c r="C22" s="118"/>
      <c r="D22" s="122"/>
      <c r="E22" s="118">
        <f t="shared" si="0"/>
        <v>0</v>
      </c>
      <c r="F22" s="119"/>
    </row>
    <row r="23" spans="1:6" s="117" customFormat="1" ht="23.1" customHeight="1" x14ac:dyDescent="0.15">
      <c r="A23" s="123"/>
      <c r="B23" s="124" t="s">
        <v>117</v>
      </c>
      <c r="C23" s="118"/>
      <c r="D23" s="122"/>
      <c r="E23" s="118">
        <f t="shared" si="0"/>
        <v>0</v>
      </c>
      <c r="F23" s="119"/>
    </row>
    <row r="24" spans="1:6" s="117" customFormat="1" ht="23.1" customHeight="1" x14ac:dyDescent="0.15">
      <c r="A24" s="127" t="s">
        <v>137</v>
      </c>
      <c r="B24" s="128"/>
      <c r="C24" s="118">
        <f>C25</f>
        <v>0</v>
      </c>
      <c r="D24" s="118">
        <f>SUM(D25)</f>
        <v>0</v>
      </c>
      <c r="E24" s="118">
        <f t="shared" si="0"/>
        <v>0</v>
      </c>
      <c r="F24" s="119"/>
    </row>
    <row r="25" spans="1:6" s="117" customFormat="1" ht="23.1" customHeight="1" x14ac:dyDescent="0.15">
      <c r="A25" s="129"/>
      <c r="B25" s="125" t="s">
        <v>99</v>
      </c>
      <c r="C25" s="118">
        <v>0</v>
      </c>
      <c r="D25" s="118">
        <f>SUM(D26)</f>
        <v>0</v>
      </c>
      <c r="E25" s="118">
        <f t="shared" si="0"/>
        <v>0</v>
      </c>
      <c r="F25" s="119"/>
    </row>
    <row r="26" spans="1:6" s="117" customFormat="1" ht="23.1" customHeight="1" x14ac:dyDescent="0.15">
      <c r="A26" s="129"/>
      <c r="B26" s="128" t="s">
        <v>136</v>
      </c>
      <c r="C26" s="122"/>
      <c r="D26" s="118"/>
      <c r="E26" s="118">
        <f t="shared" si="0"/>
        <v>0</v>
      </c>
      <c r="F26" s="119"/>
    </row>
    <row r="27" spans="1:6" s="117" customFormat="1" ht="23.1" customHeight="1" x14ac:dyDescent="0.15">
      <c r="A27" s="127" t="s">
        <v>106</v>
      </c>
      <c r="B27" s="128"/>
      <c r="C27" s="118">
        <f>C28</f>
        <v>0</v>
      </c>
      <c r="D27" s="118">
        <f>D28</f>
        <v>0</v>
      </c>
      <c r="E27" s="118">
        <f t="shared" si="0"/>
        <v>0</v>
      </c>
      <c r="F27" s="119"/>
    </row>
    <row r="28" spans="1:6" s="117" customFormat="1" ht="23.1" customHeight="1" x14ac:dyDescent="0.15">
      <c r="A28" s="129"/>
      <c r="B28" s="121" t="s">
        <v>99</v>
      </c>
      <c r="C28" s="118">
        <f>C29</f>
        <v>0</v>
      </c>
      <c r="D28" s="118">
        <v>0</v>
      </c>
      <c r="E28" s="118">
        <f t="shared" si="0"/>
        <v>0</v>
      </c>
      <c r="F28" s="119"/>
    </row>
    <row r="29" spans="1:6" s="117" customFormat="1" ht="23.1" customHeight="1" x14ac:dyDescent="0.15">
      <c r="A29" s="131"/>
      <c r="B29" s="130" t="s">
        <v>100</v>
      </c>
      <c r="C29" s="118"/>
      <c r="D29" s="122"/>
      <c r="E29" s="118">
        <f t="shared" si="0"/>
        <v>0</v>
      </c>
      <c r="F29" s="119"/>
    </row>
    <row r="30" spans="1:6" s="117" customFormat="1" ht="23.1" customHeight="1" x14ac:dyDescent="0.15">
      <c r="A30" s="123" t="s">
        <v>107</v>
      </c>
      <c r="B30" s="130"/>
      <c r="C30" s="118">
        <f>C31</f>
        <v>0</v>
      </c>
      <c r="D30" s="132">
        <f>D31</f>
        <v>0</v>
      </c>
      <c r="E30" s="118">
        <f t="shared" si="0"/>
        <v>0</v>
      </c>
      <c r="F30" s="119"/>
    </row>
    <row r="31" spans="1:6" s="117" customFormat="1" ht="23.1" customHeight="1" x14ac:dyDescent="0.15">
      <c r="A31" s="123"/>
      <c r="B31" s="121" t="s">
        <v>101</v>
      </c>
      <c r="C31" s="118">
        <f>SUM(C32:C34)</f>
        <v>0</v>
      </c>
      <c r="D31" s="132">
        <f>SUM(D32)</f>
        <v>0</v>
      </c>
      <c r="E31" s="118">
        <f t="shared" si="0"/>
        <v>0</v>
      </c>
      <c r="F31" s="119"/>
    </row>
    <row r="32" spans="1:6" s="117" customFormat="1" ht="23.1" customHeight="1" x14ac:dyDescent="0.15">
      <c r="A32" s="123"/>
      <c r="B32" s="124" t="s">
        <v>102</v>
      </c>
      <c r="C32" s="118"/>
      <c r="D32" s="132"/>
      <c r="E32" s="118">
        <f t="shared" si="0"/>
        <v>0</v>
      </c>
      <c r="F32" s="119"/>
    </row>
    <row r="33" spans="1:6" s="117" customFormat="1" ht="23.1" customHeight="1" x14ac:dyDescent="0.15">
      <c r="A33" s="123"/>
      <c r="B33" s="126" t="s">
        <v>103</v>
      </c>
      <c r="C33" s="118"/>
      <c r="D33" s="122"/>
      <c r="E33" s="118">
        <f t="shared" si="0"/>
        <v>0</v>
      </c>
      <c r="F33" s="119"/>
    </row>
    <row r="34" spans="1:6" s="117" customFormat="1" ht="23.1" customHeight="1" x14ac:dyDescent="0.15">
      <c r="A34" s="123"/>
      <c r="B34" s="124" t="s">
        <v>119</v>
      </c>
      <c r="C34" s="118"/>
      <c r="D34" s="122"/>
      <c r="E34" s="118">
        <f t="shared" si="0"/>
        <v>0</v>
      </c>
      <c r="F34" s="119"/>
    </row>
    <row r="35" spans="1:6" s="117" customFormat="1" ht="23.1" customHeight="1" x14ac:dyDescent="0.15">
      <c r="A35" s="133" t="s">
        <v>104</v>
      </c>
      <c r="B35" s="134"/>
      <c r="C35" s="118"/>
      <c r="D35" s="118"/>
      <c r="E35" s="118">
        <f t="shared" si="0"/>
        <v>0</v>
      </c>
      <c r="F35" s="119"/>
    </row>
    <row r="36" spans="1:6" s="117" customFormat="1" ht="23.1" customHeight="1" x14ac:dyDescent="0.15">
      <c r="A36" s="153" t="s">
        <v>105</v>
      </c>
      <c r="B36" s="154"/>
      <c r="C36" s="118">
        <f>SUM(C7,C24,C27,C30)</f>
        <v>0</v>
      </c>
      <c r="D36" s="118">
        <f>SUM(D7,D24,D27,D30)</f>
        <v>0</v>
      </c>
      <c r="E36" s="118">
        <f>SUM(E7,E24,E27,E30)</f>
        <v>0</v>
      </c>
      <c r="F36" s="119"/>
    </row>
    <row r="37" spans="1:6" s="117" customFormat="1" ht="23.1" customHeight="1" x14ac:dyDescent="0.15">
      <c r="A37" s="117" t="s">
        <v>165</v>
      </c>
    </row>
  </sheetData>
  <mergeCells count="4">
    <mergeCell ref="A4:F4"/>
    <mergeCell ref="A6:B6"/>
    <mergeCell ref="A7:B7"/>
    <mergeCell ref="A36:B36"/>
  </mergeCells>
  <phoneticPr fontId="2"/>
  <pageMargins left="0.74803149606299213" right="0.74803149606299213" top="0.98425196850393704" bottom="0.98425196850393704" header="0.51181102362204722" footer="0.51181102362204722"/>
  <pageSetup paperSize="9" scale="61" orientation="portrait" r:id="rId1"/>
  <headerFooter alignWithMargins="0"/>
  <colBreaks count="1" manualBreakCount="1">
    <brk id="6" min="2" max="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1"/>
  <sheetViews>
    <sheetView zoomScaleNormal="100" workbookViewId="0">
      <selection activeCell="A5" sqref="A5"/>
    </sheetView>
  </sheetViews>
  <sheetFormatPr defaultColWidth="9" defaultRowHeight="13.2" x14ac:dyDescent="0.2"/>
  <cols>
    <col min="1" max="1" width="1.6640625" style="1" customWidth="1"/>
    <col min="2" max="2" width="10.6640625" style="1" customWidth="1"/>
    <col min="3" max="4" width="15.6640625" style="1" customWidth="1"/>
    <col min="5" max="6" width="20.6640625" style="1" customWidth="1"/>
    <col min="7" max="7" width="12.44140625" style="1" customWidth="1"/>
    <col min="8" max="16384" width="9" style="1"/>
  </cols>
  <sheetData>
    <row r="1" spans="1:7" ht="23.25" customHeight="1" x14ac:dyDescent="0.2">
      <c r="E1" s="111" t="s">
        <v>114</v>
      </c>
      <c r="F1" s="111"/>
    </row>
    <row r="2" spans="1:7" ht="5.25" customHeight="1" x14ac:dyDescent="0.2">
      <c r="F2" s="2"/>
    </row>
    <row r="3" spans="1:7" ht="19.5" customHeight="1" x14ac:dyDescent="0.2">
      <c r="F3" s="112" t="s">
        <v>138</v>
      </c>
    </row>
    <row r="4" spans="1:7" ht="18.75" customHeight="1" x14ac:dyDescent="0.25">
      <c r="A4" s="148" t="s">
        <v>183</v>
      </c>
      <c r="B4" s="148"/>
      <c r="C4" s="148"/>
      <c r="D4" s="148"/>
      <c r="E4" s="148"/>
      <c r="F4" s="148"/>
      <c r="G4" s="3"/>
    </row>
    <row r="5" spans="1:7" ht="19.2" x14ac:dyDescent="0.25">
      <c r="B5" s="3"/>
      <c r="C5" s="3"/>
      <c r="D5" s="3"/>
      <c r="E5" s="3"/>
      <c r="F5" s="3"/>
      <c r="G5" s="3"/>
    </row>
    <row r="6" spans="1:7" x14ac:dyDescent="0.2">
      <c r="B6" s="6" t="s">
        <v>146</v>
      </c>
      <c r="C6" s="7"/>
      <c r="D6" s="7"/>
      <c r="E6" s="7"/>
      <c r="F6" s="7"/>
      <c r="G6" s="7"/>
    </row>
    <row r="7" spans="1:7" x14ac:dyDescent="0.2">
      <c r="B7" s="6"/>
      <c r="C7" s="7"/>
      <c r="D7" s="7"/>
      <c r="E7" s="7"/>
      <c r="F7" s="7"/>
      <c r="G7" s="7"/>
    </row>
    <row r="8" spans="1:7" x14ac:dyDescent="0.2">
      <c r="B8" s="6" t="s">
        <v>140</v>
      </c>
      <c r="F8" s="4" t="s">
        <v>2</v>
      </c>
    </row>
    <row r="9" spans="1:7" ht="24.9" customHeight="1" x14ac:dyDescent="0.2">
      <c r="B9" s="155" t="s">
        <v>1</v>
      </c>
      <c r="C9" s="156"/>
      <c r="D9" s="157"/>
      <c r="E9" s="8" t="s">
        <v>3</v>
      </c>
      <c r="F9" s="9" t="s">
        <v>5</v>
      </c>
    </row>
    <row r="10" spans="1:7" ht="20.100000000000001" customHeight="1" x14ac:dyDescent="0.2">
      <c r="B10" s="158" t="s">
        <v>149</v>
      </c>
      <c r="C10" s="159"/>
      <c r="D10" s="160"/>
      <c r="E10" s="5"/>
      <c r="F10" s="5"/>
    </row>
    <row r="11" spans="1:7" ht="20.100000000000001" customHeight="1" x14ac:dyDescent="0.2">
      <c r="B11" s="158" t="s">
        <v>150</v>
      </c>
      <c r="C11" s="159"/>
      <c r="D11" s="160"/>
      <c r="E11" s="5"/>
      <c r="F11" s="5"/>
    </row>
    <row r="12" spans="1:7" ht="20.100000000000001" customHeight="1" x14ac:dyDescent="0.2">
      <c r="B12" s="158" t="s">
        <v>151</v>
      </c>
      <c r="C12" s="159"/>
      <c r="D12" s="160"/>
      <c r="E12" s="5"/>
      <c r="F12" s="5"/>
    </row>
    <row r="13" spans="1:7" ht="20.100000000000001" customHeight="1" x14ac:dyDescent="0.2">
      <c r="B13" s="158" t="s">
        <v>152</v>
      </c>
      <c r="C13" s="159"/>
      <c r="D13" s="160"/>
      <c r="E13" s="5"/>
      <c r="F13" s="5"/>
    </row>
    <row r="14" spans="1:7" ht="20.100000000000001" customHeight="1" x14ac:dyDescent="0.2">
      <c r="B14" s="158" t="s">
        <v>153</v>
      </c>
      <c r="C14" s="159"/>
      <c r="D14" s="160"/>
      <c r="E14" s="5"/>
      <c r="F14" s="5"/>
    </row>
    <row r="15" spans="1:7" ht="20.100000000000001" customHeight="1" x14ac:dyDescent="0.2">
      <c r="B15" s="158" t="s">
        <v>154</v>
      </c>
      <c r="C15" s="159"/>
      <c r="D15" s="160"/>
      <c r="E15" s="5"/>
      <c r="F15" s="5"/>
    </row>
    <row r="16" spans="1:7" ht="20.100000000000001" customHeight="1" x14ac:dyDescent="0.2">
      <c r="B16" s="158" t="s">
        <v>155</v>
      </c>
      <c r="C16" s="159"/>
      <c r="D16" s="160"/>
      <c r="E16" s="5"/>
      <c r="F16" s="5"/>
    </row>
    <row r="17" spans="2:6" ht="20.100000000000001" customHeight="1" x14ac:dyDescent="0.2">
      <c r="B17" s="158" t="s">
        <v>4</v>
      </c>
      <c r="C17" s="159"/>
      <c r="D17" s="160"/>
      <c r="E17" s="5"/>
      <c r="F17" s="5"/>
    </row>
    <row r="18" spans="2:6" ht="20.100000000000001" customHeight="1" x14ac:dyDescent="0.2">
      <c r="B18" s="155" t="s">
        <v>83</v>
      </c>
      <c r="C18" s="156"/>
      <c r="D18" s="157"/>
      <c r="E18" s="5">
        <f>SUM(E10:E17)</f>
        <v>0</v>
      </c>
      <c r="F18" s="5">
        <f>SUM(F10:F17)</f>
        <v>0</v>
      </c>
    </row>
    <row r="19" spans="2:6" x14ac:dyDescent="0.2">
      <c r="B19" s="6" t="s">
        <v>139</v>
      </c>
      <c r="F19" s="4" t="s">
        <v>2</v>
      </c>
    </row>
    <row r="20" spans="2:6" ht="24.9" customHeight="1" x14ac:dyDescent="0.2">
      <c r="B20" s="155" t="s">
        <v>1</v>
      </c>
      <c r="C20" s="156"/>
      <c r="D20" s="157"/>
      <c r="E20" s="8" t="s">
        <v>3</v>
      </c>
      <c r="F20" s="9" t="s">
        <v>5</v>
      </c>
    </row>
    <row r="21" spans="2:6" ht="20.100000000000001" customHeight="1" x14ac:dyDescent="0.2">
      <c r="B21" s="158" t="s">
        <v>149</v>
      </c>
      <c r="C21" s="159"/>
      <c r="D21" s="160"/>
      <c r="E21" s="5"/>
      <c r="F21" s="5"/>
    </row>
    <row r="22" spans="2:6" ht="20.100000000000001" customHeight="1" x14ac:dyDescent="0.2">
      <c r="B22" s="158" t="s">
        <v>150</v>
      </c>
      <c r="C22" s="159"/>
      <c r="D22" s="160"/>
      <c r="E22" s="5"/>
      <c r="F22" s="5"/>
    </row>
    <row r="23" spans="2:6" ht="20.100000000000001" customHeight="1" x14ac:dyDescent="0.2">
      <c r="B23" s="158" t="s">
        <v>151</v>
      </c>
      <c r="C23" s="159"/>
      <c r="D23" s="160"/>
      <c r="E23" s="5"/>
      <c r="F23" s="5"/>
    </row>
    <row r="24" spans="2:6" ht="20.100000000000001" customHeight="1" x14ac:dyDescent="0.2">
      <c r="B24" s="158" t="s">
        <v>152</v>
      </c>
      <c r="C24" s="159"/>
      <c r="D24" s="160"/>
      <c r="E24" s="5"/>
      <c r="F24" s="5"/>
    </row>
    <row r="25" spans="2:6" ht="20.100000000000001" customHeight="1" x14ac:dyDescent="0.2">
      <c r="B25" s="158" t="s">
        <v>153</v>
      </c>
      <c r="C25" s="159"/>
      <c r="D25" s="160"/>
      <c r="E25" s="5"/>
      <c r="F25" s="5"/>
    </row>
    <row r="26" spans="2:6" ht="20.100000000000001" customHeight="1" x14ac:dyDescent="0.2">
      <c r="B26" s="158" t="s">
        <v>154</v>
      </c>
      <c r="C26" s="159"/>
      <c r="D26" s="160"/>
      <c r="E26" s="5"/>
      <c r="F26" s="5"/>
    </row>
    <row r="27" spans="2:6" ht="20.100000000000001" customHeight="1" x14ac:dyDescent="0.2">
      <c r="B27" s="158" t="s">
        <v>155</v>
      </c>
      <c r="C27" s="159"/>
      <c r="D27" s="160"/>
      <c r="E27" s="5"/>
      <c r="F27" s="5"/>
    </row>
    <row r="28" spans="2:6" ht="20.100000000000001" customHeight="1" x14ac:dyDescent="0.2">
      <c r="B28" s="158" t="s">
        <v>4</v>
      </c>
      <c r="C28" s="159"/>
      <c r="D28" s="160"/>
      <c r="E28" s="5"/>
      <c r="F28" s="5"/>
    </row>
    <row r="29" spans="2:6" ht="20.100000000000001" customHeight="1" x14ac:dyDescent="0.2">
      <c r="B29" s="155" t="s">
        <v>83</v>
      </c>
      <c r="C29" s="156"/>
      <c r="D29" s="157"/>
      <c r="E29" s="5">
        <f>SUM(E21:E28)</f>
        <v>0</v>
      </c>
      <c r="F29" s="5">
        <f>SUM(F21:F28)</f>
        <v>0</v>
      </c>
    </row>
    <row r="30" spans="2:6" x14ac:dyDescent="0.2">
      <c r="B30" s="6" t="s">
        <v>141</v>
      </c>
      <c r="F30" s="4" t="s">
        <v>2</v>
      </c>
    </row>
    <row r="31" spans="2:6" ht="24.9" customHeight="1" x14ac:dyDescent="0.2">
      <c r="B31" s="155" t="s">
        <v>1</v>
      </c>
      <c r="C31" s="156"/>
      <c r="D31" s="157"/>
      <c r="E31" s="8" t="s">
        <v>3</v>
      </c>
      <c r="F31" s="9" t="s">
        <v>5</v>
      </c>
    </row>
    <row r="32" spans="2:6" ht="20.100000000000001" customHeight="1" x14ac:dyDescent="0.2">
      <c r="B32" s="158" t="s">
        <v>149</v>
      </c>
      <c r="C32" s="159"/>
      <c r="D32" s="160"/>
      <c r="E32" s="5"/>
      <c r="F32" s="5"/>
    </row>
    <row r="33" spans="2:6" ht="20.100000000000001" customHeight="1" x14ac:dyDescent="0.2">
      <c r="B33" s="158" t="s">
        <v>150</v>
      </c>
      <c r="C33" s="159"/>
      <c r="D33" s="160"/>
      <c r="E33" s="5"/>
      <c r="F33" s="5"/>
    </row>
    <row r="34" spans="2:6" ht="20.100000000000001" customHeight="1" x14ac:dyDescent="0.2">
      <c r="B34" s="158" t="s">
        <v>151</v>
      </c>
      <c r="C34" s="159"/>
      <c r="D34" s="160"/>
      <c r="E34" s="5"/>
      <c r="F34" s="5"/>
    </row>
    <row r="35" spans="2:6" ht="20.100000000000001" customHeight="1" x14ac:dyDescent="0.2">
      <c r="B35" s="158" t="s">
        <v>152</v>
      </c>
      <c r="C35" s="159"/>
      <c r="D35" s="160"/>
      <c r="E35" s="5"/>
      <c r="F35" s="5"/>
    </row>
    <row r="36" spans="2:6" ht="20.100000000000001" customHeight="1" x14ac:dyDescent="0.2">
      <c r="B36" s="158" t="s">
        <v>153</v>
      </c>
      <c r="C36" s="159"/>
      <c r="D36" s="160"/>
      <c r="E36" s="5"/>
      <c r="F36" s="5"/>
    </row>
    <row r="37" spans="2:6" ht="20.100000000000001" customHeight="1" x14ac:dyDescent="0.2">
      <c r="B37" s="158" t="s">
        <v>154</v>
      </c>
      <c r="C37" s="159"/>
      <c r="D37" s="160"/>
      <c r="E37" s="5"/>
      <c r="F37" s="5"/>
    </row>
    <row r="38" spans="2:6" ht="20.100000000000001" customHeight="1" x14ac:dyDescent="0.2">
      <c r="B38" s="158" t="s">
        <v>155</v>
      </c>
      <c r="C38" s="159"/>
      <c r="D38" s="160"/>
      <c r="E38" s="5"/>
      <c r="F38" s="5"/>
    </row>
    <row r="39" spans="2:6" ht="20.100000000000001" customHeight="1" x14ac:dyDescent="0.2">
      <c r="B39" s="158" t="s">
        <v>4</v>
      </c>
      <c r="C39" s="159"/>
      <c r="D39" s="160"/>
      <c r="E39" s="5"/>
      <c r="F39" s="5"/>
    </row>
    <row r="40" spans="2:6" ht="20.100000000000001" customHeight="1" x14ac:dyDescent="0.2">
      <c r="B40" s="155" t="s">
        <v>83</v>
      </c>
      <c r="C40" s="156"/>
      <c r="D40" s="157"/>
      <c r="E40" s="5">
        <f>SUM(E32:E39)</f>
        <v>0</v>
      </c>
      <c r="F40" s="5">
        <f>SUM(F32:F39)</f>
        <v>0</v>
      </c>
    </row>
    <row r="41" spans="2:6" ht="19.95" customHeight="1" x14ac:dyDescent="0.2">
      <c r="B41" s="1" t="s">
        <v>166</v>
      </c>
    </row>
  </sheetData>
  <mergeCells count="31">
    <mergeCell ref="B40:D40"/>
    <mergeCell ref="B20:D20"/>
    <mergeCell ref="A4:F4"/>
    <mergeCell ref="B18:D18"/>
    <mergeCell ref="B9:D9"/>
    <mergeCell ref="B10:D10"/>
    <mergeCell ref="B11:D11"/>
    <mergeCell ref="B12:D12"/>
    <mergeCell ref="B14:D14"/>
    <mergeCell ref="B16:D16"/>
    <mergeCell ref="B17:D17"/>
    <mergeCell ref="B13:D13"/>
    <mergeCell ref="B15:D15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7:D37"/>
    <mergeCell ref="B38:D38"/>
    <mergeCell ref="B39:D39"/>
    <mergeCell ref="B32:D32"/>
    <mergeCell ref="B33:D33"/>
    <mergeCell ref="B34:D34"/>
    <mergeCell ref="B35:D35"/>
    <mergeCell ref="B36:D36"/>
    <mergeCell ref="B31:D31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8D637-FB94-442C-9568-864C1E474466}">
  <dimension ref="A1:G38"/>
  <sheetViews>
    <sheetView zoomScaleNormal="100" workbookViewId="0">
      <selection activeCell="A5" sqref="A5"/>
    </sheetView>
  </sheetViews>
  <sheetFormatPr defaultColWidth="9" defaultRowHeight="13.2" x14ac:dyDescent="0.2"/>
  <cols>
    <col min="1" max="1" width="1.6640625" style="1" customWidth="1"/>
    <col min="2" max="2" width="10.6640625" style="1" customWidth="1"/>
    <col min="3" max="4" width="15.6640625" style="1" customWidth="1"/>
    <col min="5" max="6" width="20.6640625" style="1" customWidth="1"/>
    <col min="7" max="7" width="12.44140625" style="1" customWidth="1"/>
    <col min="8" max="16384" width="9" style="1"/>
  </cols>
  <sheetData>
    <row r="1" spans="1:7" ht="23.25" customHeight="1" x14ac:dyDescent="0.2">
      <c r="E1" s="140" t="s">
        <v>114</v>
      </c>
      <c r="F1" s="140"/>
    </row>
    <row r="2" spans="1:7" ht="5.25" customHeight="1" x14ac:dyDescent="0.2">
      <c r="F2" s="2"/>
    </row>
    <row r="3" spans="1:7" ht="19.5" customHeight="1" x14ac:dyDescent="0.2">
      <c r="F3" s="112" t="s">
        <v>142</v>
      </c>
    </row>
    <row r="4" spans="1:7" ht="18.75" customHeight="1" x14ac:dyDescent="0.25">
      <c r="A4" s="148" t="s">
        <v>183</v>
      </c>
      <c r="B4" s="148"/>
      <c r="C4" s="148"/>
      <c r="D4" s="148"/>
      <c r="E4" s="148"/>
      <c r="F4" s="148"/>
      <c r="G4" s="139"/>
    </row>
    <row r="5" spans="1:7" ht="19.2" x14ac:dyDescent="0.25">
      <c r="B5" s="139"/>
      <c r="C5" s="139"/>
      <c r="D5" s="139"/>
      <c r="E5" s="139"/>
      <c r="F5" s="139"/>
      <c r="G5" s="139"/>
    </row>
    <row r="6" spans="1:7" x14ac:dyDescent="0.2">
      <c r="B6" s="6" t="s">
        <v>146</v>
      </c>
      <c r="C6" s="7"/>
      <c r="D6" s="7"/>
      <c r="E6" s="7"/>
      <c r="F6" s="7"/>
      <c r="G6" s="7"/>
    </row>
    <row r="7" spans="1:7" x14ac:dyDescent="0.2">
      <c r="B7" s="6"/>
      <c r="C7" s="7"/>
      <c r="D7" s="7"/>
      <c r="E7" s="7"/>
      <c r="F7" s="7"/>
      <c r="G7" s="7"/>
    </row>
    <row r="8" spans="1:7" x14ac:dyDescent="0.2">
      <c r="B8" s="6" t="s">
        <v>143</v>
      </c>
      <c r="F8" s="4" t="s">
        <v>2</v>
      </c>
    </row>
    <row r="9" spans="1:7" ht="24.9" customHeight="1" x14ac:dyDescent="0.2">
      <c r="B9" s="155" t="s">
        <v>1</v>
      </c>
      <c r="C9" s="156"/>
      <c r="D9" s="157"/>
      <c r="E9" s="8" t="s">
        <v>3</v>
      </c>
      <c r="F9" s="9" t="s">
        <v>5</v>
      </c>
    </row>
    <row r="10" spans="1:7" ht="20.100000000000001" customHeight="1" x14ac:dyDescent="0.2">
      <c r="B10" s="158" t="s">
        <v>156</v>
      </c>
      <c r="C10" s="159"/>
      <c r="D10" s="160"/>
      <c r="E10" s="5"/>
      <c r="F10" s="5"/>
    </row>
    <row r="11" spans="1:7" ht="20.100000000000001" customHeight="1" x14ac:dyDescent="0.2">
      <c r="B11" s="158" t="s">
        <v>157</v>
      </c>
      <c r="C11" s="159"/>
      <c r="D11" s="160"/>
      <c r="E11" s="5"/>
      <c r="F11" s="5"/>
    </row>
    <row r="12" spans="1:7" ht="20.100000000000001" customHeight="1" x14ac:dyDescent="0.2">
      <c r="B12" s="158" t="s">
        <v>152</v>
      </c>
      <c r="C12" s="159"/>
      <c r="D12" s="160"/>
      <c r="E12" s="5"/>
      <c r="F12" s="5"/>
    </row>
    <row r="13" spans="1:7" ht="20.100000000000001" customHeight="1" x14ac:dyDescent="0.2">
      <c r="B13" s="158" t="s">
        <v>158</v>
      </c>
      <c r="C13" s="159"/>
      <c r="D13" s="160"/>
      <c r="E13" s="5"/>
      <c r="F13" s="5"/>
    </row>
    <row r="14" spans="1:7" ht="20.100000000000001" customHeight="1" x14ac:dyDescent="0.2">
      <c r="B14" s="158" t="s">
        <v>159</v>
      </c>
      <c r="C14" s="159"/>
      <c r="D14" s="160"/>
      <c r="E14" s="5"/>
      <c r="F14" s="5"/>
    </row>
    <row r="15" spans="1:7" ht="20.100000000000001" customHeight="1" x14ac:dyDescent="0.2">
      <c r="B15" s="158" t="s">
        <v>160</v>
      </c>
      <c r="C15" s="159"/>
      <c r="D15" s="160"/>
      <c r="E15" s="5"/>
      <c r="F15" s="5"/>
    </row>
    <row r="16" spans="1:7" ht="20.100000000000001" customHeight="1" x14ac:dyDescent="0.2">
      <c r="B16" s="158" t="s">
        <v>4</v>
      </c>
      <c r="C16" s="159"/>
      <c r="D16" s="160"/>
      <c r="E16" s="5"/>
      <c r="F16" s="5"/>
    </row>
    <row r="17" spans="2:6" ht="20.100000000000001" customHeight="1" x14ac:dyDescent="0.2">
      <c r="B17" s="155" t="s">
        <v>83</v>
      </c>
      <c r="C17" s="156"/>
      <c r="D17" s="157"/>
      <c r="E17" s="5">
        <f>SUM(E10:E16)</f>
        <v>0</v>
      </c>
      <c r="F17" s="5">
        <f>SUM(F10:F16)</f>
        <v>0</v>
      </c>
    </row>
    <row r="18" spans="2:6" x14ac:dyDescent="0.2">
      <c r="B18" s="6" t="s">
        <v>144</v>
      </c>
      <c r="F18" s="4" t="s">
        <v>2</v>
      </c>
    </row>
    <row r="19" spans="2:6" ht="24.9" customHeight="1" x14ac:dyDescent="0.2">
      <c r="B19" s="155" t="s">
        <v>1</v>
      </c>
      <c r="C19" s="156"/>
      <c r="D19" s="157"/>
      <c r="E19" s="8" t="s">
        <v>3</v>
      </c>
      <c r="F19" s="9" t="s">
        <v>5</v>
      </c>
    </row>
    <row r="20" spans="2:6" ht="20.100000000000001" customHeight="1" x14ac:dyDescent="0.2">
      <c r="B20" s="158" t="s">
        <v>156</v>
      </c>
      <c r="C20" s="159"/>
      <c r="D20" s="160"/>
      <c r="E20" s="5"/>
      <c r="F20" s="5"/>
    </row>
    <row r="21" spans="2:6" ht="20.100000000000001" customHeight="1" x14ac:dyDescent="0.2">
      <c r="B21" s="158" t="s">
        <v>157</v>
      </c>
      <c r="C21" s="159"/>
      <c r="D21" s="160"/>
      <c r="E21" s="5"/>
      <c r="F21" s="5"/>
    </row>
    <row r="22" spans="2:6" ht="20.100000000000001" customHeight="1" x14ac:dyDescent="0.2">
      <c r="B22" s="158" t="s">
        <v>152</v>
      </c>
      <c r="C22" s="159"/>
      <c r="D22" s="160"/>
      <c r="E22" s="5"/>
      <c r="F22" s="5"/>
    </row>
    <row r="23" spans="2:6" ht="20.100000000000001" customHeight="1" x14ac:dyDescent="0.2">
      <c r="B23" s="158" t="s">
        <v>158</v>
      </c>
      <c r="C23" s="159"/>
      <c r="D23" s="160"/>
      <c r="E23" s="5"/>
      <c r="F23" s="5"/>
    </row>
    <row r="24" spans="2:6" ht="20.100000000000001" customHeight="1" x14ac:dyDescent="0.2">
      <c r="B24" s="158" t="s">
        <v>159</v>
      </c>
      <c r="C24" s="159"/>
      <c r="D24" s="160"/>
      <c r="E24" s="5"/>
      <c r="F24" s="5"/>
    </row>
    <row r="25" spans="2:6" ht="20.100000000000001" customHeight="1" x14ac:dyDescent="0.2">
      <c r="B25" s="158" t="s">
        <v>160</v>
      </c>
      <c r="C25" s="159"/>
      <c r="D25" s="160"/>
      <c r="E25" s="5"/>
      <c r="F25" s="5"/>
    </row>
    <row r="26" spans="2:6" ht="20.100000000000001" customHeight="1" x14ac:dyDescent="0.2">
      <c r="B26" s="158" t="s">
        <v>4</v>
      </c>
      <c r="C26" s="159"/>
      <c r="D26" s="160"/>
      <c r="E26" s="5"/>
      <c r="F26" s="5"/>
    </row>
    <row r="27" spans="2:6" ht="20.100000000000001" customHeight="1" x14ac:dyDescent="0.2">
      <c r="B27" s="155" t="s">
        <v>83</v>
      </c>
      <c r="C27" s="156"/>
      <c r="D27" s="157"/>
      <c r="E27" s="5">
        <f>SUM(E20:E26)</f>
        <v>0</v>
      </c>
      <c r="F27" s="5">
        <f>SUM(F20:F26)</f>
        <v>0</v>
      </c>
    </row>
    <row r="28" spans="2:6" x14ac:dyDescent="0.2">
      <c r="B28" s="6" t="s">
        <v>145</v>
      </c>
      <c r="F28" s="4" t="s">
        <v>2</v>
      </c>
    </row>
    <row r="29" spans="2:6" ht="24.9" customHeight="1" x14ac:dyDescent="0.2">
      <c r="B29" s="155" t="s">
        <v>1</v>
      </c>
      <c r="C29" s="156"/>
      <c r="D29" s="157"/>
      <c r="E29" s="8" t="s">
        <v>3</v>
      </c>
      <c r="F29" s="9" t="s">
        <v>5</v>
      </c>
    </row>
    <row r="30" spans="2:6" ht="20.100000000000001" customHeight="1" x14ac:dyDescent="0.2">
      <c r="B30" s="158" t="s">
        <v>156</v>
      </c>
      <c r="C30" s="159"/>
      <c r="D30" s="160"/>
      <c r="E30" s="5"/>
      <c r="F30" s="5"/>
    </row>
    <row r="31" spans="2:6" ht="20.100000000000001" customHeight="1" x14ac:dyDescent="0.2">
      <c r="B31" s="158" t="s">
        <v>157</v>
      </c>
      <c r="C31" s="159"/>
      <c r="D31" s="160"/>
      <c r="E31" s="5"/>
      <c r="F31" s="5"/>
    </row>
    <row r="32" spans="2:6" ht="20.100000000000001" customHeight="1" x14ac:dyDescent="0.2">
      <c r="B32" s="158" t="s">
        <v>152</v>
      </c>
      <c r="C32" s="159"/>
      <c r="D32" s="160"/>
      <c r="E32" s="5"/>
      <c r="F32" s="5"/>
    </row>
    <row r="33" spans="2:6" ht="20.100000000000001" customHeight="1" x14ac:dyDescent="0.2">
      <c r="B33" s="158" t="s">
        <v>158</v>
      </c>
      <c r="C33" s="159"/>
      <c r="D33" s="160"/>
      <c r="E33" s="5"/>
      <c r="F33" s="5"/>
    </row>
    <row r="34" spans="2:6" ht="20.100000000000001" customHeight="1" x14ac:dyDescent="0.2">
      <c r="B34" s="158" t="s">
        <v>159</v>
      </c>
      <c r="C34" s="159"/>
      <c r="D34" s="160"/>
      <c r="E34" s="5"/>
      <c r="F34" s="5"/>
    </row>
    <row r="35" spans="2:6" ht="20.100000000000001" customHeight="1" x14ac:dyDescent="0.2">
      <c r="B35" s="158" t="s">
        <v>160</v>
      </c>
      <c r="C35" s="159"/>
      <c r="D35" s="160"/>
      <c r="E35" s="5"/>
      <c r="F35" s="5"/>
    </row>
    <row r="36" spans="2:6" ht="20.100000000000001" customHeight="1" x14ac:dyDescent="0.2">
      <c r="B36" s="158" t="s">
        <v>4</v>
      </c>
      <c r="C36" s="159"/>
      <c r="D36" s="160"/>
      <c r="E36" s="5"/>
      <c r="F36" s="5"/>
    </row>
    <row r="37" spans="2:6" ht="20.100000000000001" customHeight="1" x14ac:dyDescent="0.2">
      <c r="B37" s="155" t="s">
        <v>83</v>
      </c>
      <c r="C37" s="156"/>
      <c r="D37" s="157"/>
      <c r="E37" s="5">
        <f>SUM(E30:E36)</f>
        <v>0</v>
      </c>
      <c r="F37" s="5">
        <f>SUM(F30:F36)</f>
        <v>0</v>
      </c>
    </row>
    <row r="38" spans="2:6" ht="19.95" customHeight="1" x14ac:dyDescent="0.2">
      <c r="B38" s="1" t="s">
        <v>167</v>
      </c>
    </row>
  </sheetData>
  <mergeCells count="28">
    <mergeCell ref="B33:D33"/>
    <mergeCell ref="B34:D34"/>
    <mergeCell ref="B35:D35"/>
    <mergeCell ref="B36:D36"/>
    <mergeCell ref="B37:D37"/>
    <mergeCell ref="B19:D19"/>
    <mergeCell ref="B20:D20"/>
    <mergeCell ref="B12:D12"/>
    <mergeCell ref="B13:D13"/>
    <mergeCell ref="B14:D14"/>
    <mergeCell ref="B15:D15"/>
    <mergeCell ref="B16:D16"/>
    <mergeCell ref="A4:F4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7:D17"/>
    <mergeCell ref="B27:D27"/>
    <mergeCell ref="B29:D29"/>
    <mergeCell ref="B9:D9"/>
    <mergeCell ref="B10:D10"/>
    <mergeCell ref="B11:D11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B0963-EEAA-4C7F-B9E4-F0331D63397D}">
  <dimension ref="A1:G33"/>
  <sheetViews>
    <sheetView zoomScaleNormal="100" workbookViewId="0">
      <selection activeCell="B29" sqref="B29:D29"/>
    </sheetView>
  </sheetViews>
  <sheetFormatPr defaultColWidth="9" defaultRowHeight="13.2" x14ac:dyDescent="0.2"/>
  <cols>
    <col min="1" max="1" width="1.6640625" style="1" customWidth="1"/>
    <col min="2" max="2" width="10.6640625" style="1" customWidth="1"/>
    <col min="3" max="4" width="15.6640625" style="1" customWidth="1"/>
    <col min="5" max="6" width="20.6640625" style="1" customWidth="1"/>
    <col min="7" max="7" width="12.44140625" style="1" customWidth="1"/>
    <col min="8" max="16384" width="9" style="1"/>
  </cols>
  <sheetData>
    <row r="1" spans="1:7" ht="23.25" customHeight="1" x14ac:dyDescent="0.2">
      <c r="E1" s="142" t="s">
        <v>114</v>
      </c>
      <c r="F1" s="142"/>
    </row>
    <row r="2" spans="1:7" ht="5.25" customHeight="1" x14ac:dyDescent="0.2">
      <c r="F2" s="2"/>
    </row>
    <row r="3" spans="1:7" ht="19.5" customHeight="1" x14ac:dyDescent="0.2">
      <c r="F3" s="112" t="s">
        <v>184</v>
      </c>
    </row>
    <row r="4" spans="1:7" ht="18.75" customHeight="1" x14ac:dyDescent="0.25">
      <c r="A4" s="148" t="s">
        <v>183</v>
      </c>
      <c r="B4" s="148"/>
      <c r="C4" s="148"/>
      <c r="D4" s="148"/>
      <c r="E4" s="148"/>
      <c r="F4" s="148"/>
      <c r="G4" s="141"/>
    </row>
    <row r="5" spans="1:7" ht="19.2" x14ac:dyDescent="0.25">
      <c r="B5" s="141"/>
      <c r="C5" s="141"/>
      <c r="D5" s="141"/>
      <c r="E5" s="141"/>
      <c r="F5" s="141"/>
      <c r="G5" s="141"/>
    </row>
    <row r="6" spans="1:7" x14ac:dyDescent="0.2">
      <c r="B6" s="6" t="s">
        <v>185</v>
      </c>
      <c r="C6" s="7"/>
      <c r="D6" s="7"/>
      <c r="E6" s="7"/>
      <c r="F6" s="7"/>
      <c r="G6" s="7"/>
    </row>
    <row r="7" spans="1:7" x14ac:dyDescent="0.2">
      <c r="B7" s="6"/>
      <c r="C7" s="7"/>
      <c r="D7" s="7"/>
      <c r="E7" s="7"/>
      <c r="F7" s="7"/>
      <c r="G7" s="7"/>
    </row>
    <row r="8" spans="1:7" x14ac:dyDescent="0.2">
      <c r="B8" s="6" t="s">
        <v>186</v>
      </c>
      <c r="F8" s="4" t="s">
        <v>2</v>
      </c>
    </row>
    <row r="9" spans="1:7" ht="24.9" customHeight="1" x14ac:dyDescent="0.2">
      <c r="B9" s="155" t="s">
        <v>1</v>
      </c>
      <c r="C9" s="156"/>
      <c r="D9" s="157"/>
      <c r="E9" s="8" t="s">
        <v>3</v>
      </c>
      <c r="F9" s="9" t="s">
        <v>5</v>
      </c>
    </row>
    <row r="10" spans="1:7" ht="20.100000000000001" customHeight="1" x14ac:dyDescent="0.2">
      <c r="B10" s="158" t="s">
        <v>147</v>
      </c>
      <c r="C10" s="159"/>
      <c r="D10" s="160"/>
      <c r="E10" s="5"/>
      <c r="F10" s="5"/>
    </row>
    <row r="11" spans="1:7" ht="20.100000000000001" customHeight="1" x14ac:dyDescent="0.2">
      <c r="B11" s="158" t="s">
        <v>161</v>
      </c>
      <c r="C11" s="159"/>
      <c r="D11" s="160"/>
      <c r="E11" s="5"/>
      <c r="F11" s="5"/>
    </row>
    <row r="12" spans="1:7" ht="20.100000000000001" customHeight="1" x14ac:dyDescent="0.2">
      <c r="B12" s="158" t="s">
        <v>162</v>
      </c>
      <c r="C12" s="159"/>
      <c r="D12" s="160"/>
      <c r="E12" s="5"/>
      <c r="F12" s="5"/>
    </row>
    <row r="13" spans="1:7" ht="20.100000000000001" customHeight="1" x14ac:dyDescent="0.2">
      <c r="B13" s="158" t="s">
        <v>4</v>
      </c>
      <c r="C13" s="159"/>
      <c r="D13" s="160"/>
      <c r="E13" s="5"/>
      <c r="F13" s="5"/>
    </row>
    <row r="14" spans="1:7" ht="20.100000000000001" customHeight="1" x14ac:dyDescent="0.2">
      <c r="B14" s="155" t="s">
        <v>83</v>
      </c>
      <c r="C14" s="156"/>
      <c r="D14" s="157"/>
      <c r="E14" s="5">
        <f>SUM(E10:E13)</f>
        <v>0</v>
      </c>
      <c r="F14" s="5">
        <f>SUM(F10:F13)</f>
        <v>0</v>
      </c>
    </row>
    <row r="15" spans="1:7" x14ac:dyDescent="0.2">
      <c r="B15" s="6" t="s">
        <v>187</v>
      </c>
      <c r="F15" s="4" t="s">
        <v>2</v>
      </c>
    </row>
    <row r="16" spans="1:7" ht="24.9" customHeight="1" x14ac:dyDescent="0.2">
      <c r="B16" s="155" t="s">
        <v>1</v>
      </c>
      <c r="C16" s="156"/>
      <c r="D16" s="157"/>
      <c r="E16" s="8" t="s">
        <v>3</v>
      </c>
      <c r="F16" s="9" t="s">
        <v>5</v>
      </c>
    </row>
    <row r="17" spans="2:6" ht="20.100000000000001" customHeight="1" x14ac:dyDescent="0.2">
      <c r="B17" s="158" t="s">
        <v>147</v>
      </c>
      <c r="C17" s="159"/>
      <c r="D17" s="160"/>
      <c r="E17" s="5"/>
      <c r="F17" s="5"/>
    </row>
    <row r="18" spans="2:6" ht="20.100000000000001" customHeight="1" x14ac:dyDescent="0.2">
      <c r="B18" s="158" t="s">
        <v>161</v>
      </c>
      <c r="C18" s="159"/>
      <c r="D18" s="160"/>
      <c r="E18" s="5"/>
      <c r="F18" s="5"/>
    </row>
    <row r="19" spans="2:6" ht="20.100000000000001" customHeight="1" x14ac:dyDescent="0.2">
      <c r="B19" s="158" t="s">
        <v>162</v>
      </c>
      <c r="C19" s="159"/>
      <c r="D19" s="160"/>
      <c r="E19" s="5"/>
      <c r="F19" s="5"/>
    </row>
    <row r="20" spans="2:6" ht="20.100000000000001" customHeight="1" x14ac:dyDescent="0.2">
      <c r="B20" s="158" t="s">
        <v>4</v>
      </c>
      <c r="C20" s="159"/>
      <c r="D20" s="160"/>
      <c r="E20" s="5"/>
      <c r="F20" s="5"/>
    </row>
    <row r="21" spans="2:6" ht="20.100000000000001" customHeight="1" x14ac:dyDescent="0.2">
      <c r="B21" s="155" t="s">
        <v>83</v>
      </c>
      <c r="C21" s="156"/>
      <c r="D21" s="157"/>
      <c r="E21" s="5">
        <f>SUM(E17:E20)</f>
        <v>0</v>
      </c>
      <c r="F21" s="5">
        <f>SUM(F17:F20)</f>
        <v>0</v>
      </c>
    </row>
    <row r="22" spans="2:6" x14ac:dyDescent="0.2">
      <c r="B22" s="6" t="s">
        <v>188</v>
      </c>
      <c r="F22" s="4" t="s">
        <v>2</v>
      </c>
    </row>
    <row r="23" spans="2:6" ht="24.9" customHeight="1" x14ac:dyDescent="0.2">
      <c r="B23" s="155" t="s">
        <v>1</v>
      </c>
      <c r="C23" s="156"/>
      <c r="D23" s="157"/>
      <c r="E23" s="8" t="s">
        <v>3</v>
      </c>
      <c r="F23" s="9" t="s">
        <v>5</v>
      </c>
    </row>
    <row r="24" spans="2:6" ht="20.100000000000001" customHeight="1" x14ac:dyDescent="0.2">
      <c r="B24" s="158" t="s">
        <v>164</v>
      </c>
      <c r="C24" s="159"/>
      <c r="D24" s="160"/>
      <c r="E24" s="5"/>
      <c r="F24" s="5"/>
    </row>
    <row r="25" spans="2:6" ht="20.100000000000001" customHeight="1" x14ac:dyDescent="0.2">
      <c r="B25" s="158" t="s">
        <v>163</v>
      </c>
      <c r="C25" s="159"/>
      <c r="D25" s="160"/>
      <c r="E25" s="5"/>
      <c r="F25" s="5"/>
    </row>
    <row r="26" spans="2:6" ht="20.100000000000001" customHeight="1" x14ac:dyDescent="0.2">
      <c r="B26" s="158" t="s">
        <v>148</v>
      </c>
      <c r="C26" s="159"/>
      <c r="D26" s="160"/>
      <c r="E26" s="5"/>
      <c r="F26" s="5"/>
    </row>
    <row r="27" spans="2:6" ht="20.100000000000001" customHeight="1" x14ac:dyDescent="0.2">
      <c r="B27" s="155" t="s">
        <v>83</v>
      </c>
      <c r="C27" s="156"/>
      <c r="D27" s="157"/>
      <c r="E27" s="5">
        <f>SUM(E24:E26)</f>
        <v>0</v>
      </c>
      <c r="F27" s="5">
        <f>SUM(F24:F26)</f>
        <v>0</v>
      </c>
    </row>
    <row r="28" spans="2:6" x14ac:dyDescent="0.2">
      <c r="B28" s="6" t="s">
        <v>189</v>
      </c>
      <c r="F28" s="4" t="s">
        <v>2</v>
      </c>
    </row>
    <row r="29" spans="2:6" ht="24.9" customHeight="1" x14ac:dyDescent="0.2">
      <c r="B29" s="155" t="s">
        <v>1</v>
      </c>
      <c r="C29" s="156"/>
      <c r="D29" s="157"/>
      <c r="E29" s="8" t="s">
        <v>3</v>
      </c>
      <c r="F29" s="9" t="s">
        <v>5</v>
      </c>
    </row>
    <row r="30" spans="2:6" ht="20.100000000000001" customHeight="1" x14ac:dyDescent="0.2">
      <c r="B30" s="158" t="s">
        <v>163</v>
      </c>
      <c r="C30" s="159"/>
      <c r="D30" s="160"/>
      <c r="E30" s="5"/>
      <c r="F30" s="5"/>
    </row>
    <row r="31" spans="2:6" ht="20.100000000000001" customHeight="1" x14ac:dyDescent="0.2">
      <c r="B31" s="158" t="s">
        <v>148</v>
      </c>
      <c r="C31" s="159"/>
      <c r="D31" s="160"/>
      <c r="E31" s="5"/>
      <c r="F31" s="5"/>
    </row>
    <row r="32" spans="2:6" ht="20.100000000000001" customHeight="1" x14ac:dyDescent="0.2">
      <c r="B32" s="155" t="s">
        <v>83</v>
      </c>
      <c r="C32" s="156"/>
      <c r="D32" s="157"/>
      <c r="E32" s="5">
        <f>SUM(E30:E31)</f>
        <v>0</v>
      </c>
      <c r="F32" s="5">
        <f>SUM(F30:F31)</f>
        <v>0</v>
      </c>
    </row>
    <row r="33" spans="2:2" ht="19.95" customHeight="1" x14ac:dyDescent="0.2">
      <c r="B33" s="1" t="s">
        <v>168</v>
      </c>
    </row>
  </sheetData>
  <mergeCells count="22">
    <mergeCell ref="B32:D32"/>
    <mergeCell ref="B30:D30"/>
    <mergeCell ref="B31:D31"/>
    <mergeCell ref="B27:D27"/>
    <mergeCell ref="B29:D29"/>
    <mergeCell ref="B23:D23"/>
    <mergeCell ref="B24:D24"/>
    <mergeCell ref="B26:D26"/>
    <mergeCell ref="B21:D21"/>
    <mergeCell ref="B19:D19"/>
    <mergeCell ref="B20:D20"/>
    <mergeCell ref="B25:D25"/>
    <mergeCell ref="B16:D16"/>
    <mergeCell ref="B17:D17"/>
    <mergeCell ref="B18:D18"/>
    <mergeCell ref="B14:D14"/>
    <mergeCell ref="A4:F4"/>
    <mergeCell ref="B9:D9"/>
    <mergeCell ref="B10:D10"/>
    <mergeCell ref="B11:D11"/>
    <mergeCell ref="B12:D12"/>
    <mergeCell ref="B13:D1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4"/>
  <sheetViews>
    <sheetView topLeftCell="A2" zoomScaleNormal="100" workbookViewId="0">
      <selection activeCell="D36" sqref="D36"/>
    </sheetView>
  </sheetViews>
  <sheetFormatPr defaultColWidth="9" defaultRowHeight="13.2" x14ac:dyDescent="0.2"/>
  <cols>
    <col min="1" max="1" width="1.6640625" style="1" customWidth="1"/>
    <col min="2" max="2" width="15.33203125" style="1" customWidth="1"/>
    <col min="3" max="4" width="15.6640625" style="1" customWidth="1"/>
    <col min="5" max="6" width="20.6640625" style="1" customWidth="1"/>
    <col min="7" max="7" width="12.44140625" style="1" customWidth="1"/>
    <col min="8" max="16384" width="9" style="1"/>
  </cols>
  <sheetData>
    <row r="1" spans="1:7" ht="23.25" customHeight="1" x14ac:dyDescent="0.2">
      <c r="E1" s="111" t="s">
        <v>114</v>
      </c>
      <c r="F1" s="111"/>
    </row>
    <row r="2" spans="1:7" ht="5.25" customHeight="1" x14ac:dyDescent="0.2">
      <c r="F2" s="2"/>
    </row>
    <row r="3" spans="1:7" ht="19.5" customHeight="1" x14ac:dyDescent="0.2">
      <c r="F3" s="112" t="s">
        <v>108</v>
      </c>
    </row>
    <row r="4" spans="1:7" ht="19.2" x14ac:dyDescent="0.25">
      <c r="A4" s="148" t="s">
        <v>109</v>
      </c>
      <c r="B4" s="148"/>
      <c r="C4" s="148"/>
      <c r="D4" s="148"/>
      <c r="E4" s="148"/>
      <c r="F4" s="148"/>
      <c r="G4" s="115"/>
    </row>
    <row r="5" spans="1:7" ht="19.2" x14ac:dyDescent="0.25">
      <c r="B5" s="115"/>
      <c r="C5" s="115"/>
      <c r="D5" s="115"/>
      <c r="E5" s="115"/>
      <c r="F5" s="115"/>
      <c r="G5" s="115"/>
    </row>
    <row r="6" spans="1:7" x14ac:dyDescent="0.2">
      <c r="B6" s="6" t="s">
        <v>110</v>
      </c>
      <c r="C6" s="7"/>
      <c r="D6" s="7"/>
      <c r="E6" s="7"/>
      <c r="F6" s="7"/>
      <c r="G6" s="7"/>
    </row>
    <row r="7" spans="1:7" x14ac:dyDescent="0.2">
      <c r="B7" s="6"/>
      <c r="C7" s="7"/>
      <c r="D7" s="7"/>
      <c r="E7" s="7"/>
      <c r="F7" s="7"/>
      <c r="G7" s="7"/>
    </row>
    <row r="8" spans="1:7" x14ac:dyDescent="0.2">
      <c r="B8" s="6" t="s">
        <v>120</v>
      </c>
      <c r="F8" s="4" t="s">
        <v>2</v>
      </c>
    </row>
    <row r="9" spans="1:7" ht="24" x14ac:dyDescent="0.2">
      <c r="B9" s="161" t="s">
        <v>1</v>
      </c>
      <c r="C9" s="161"/>
      <c r="D9" s="135" t="s">
        <v>0</v>
      </c>
      <c r="E9" s="8" t="s">
        <v>111</v>
      </c>
      <c r="F9" s="9" t="s">
        <v>5</v>
      </c>
    </row>
    <row r="10" spans="1:7" ht="23.1" customHeight="1" x14ac:dyDescent="0.2">
      <c r="B10" s="163"/>
      <c r="C10" s="164"/>
      <c r="D10" s="138"/>
      <c r="E10" s="5"/>
      <c r="F10" s="5"/>
    </row>
    <row r="11" spans="1:7" ht="23.1" customHeight="1" x14ac:dyDescent="0.2">
      <c r="B11" s="163"/>
      <c r="C11" s="164"/>
      <c r="D11" s="138"/>
      <c r="E11" s="5"/>
      <c r="F11" s="5"/>
    </row>
    <row r="12" spans="1:7" ht="23.1" customHeight="1" x14ac:dyDescent="0.2">
      <c r="B12" s="163"/>
      <c r="C12" s="164"/>
      <c r="D12" s="138"/>
      <c r="E12" s="5"/>
      <c r="F12" s="5"/>
    </row>
    <row r="13" spans="1:7" ht="23.1" customHeight="1" x14ac:dyDescent="0.2">
      <c r="B13" s="163"/>
      <c r="C13" s="164"/>
      <c r="D13" s="138"/>
      <c r="E13" s="5"/>
      <c r="F13" s="5"/>
    </row>
    <row r="14" spans="1:7" ht="23.1" customHeight="1" x14ac:dyDescent="0.2">
      <c r="B14" s="163"/>
      <c r="C14" s="164"/>
      <c r="D14" s="138"/>
      <c r="E14" s="5"/>
      <c r="F14" s="5"/>
    </row>
    <row r="15" spans="1:7" ht="23.1" customHeight="1" x14ac:dyDescent="0.2">
      <c r="B15" s="163"/>
      <c r="C15" s="164"/>
      <c r="D15" s="138"/>
      <c r="E15" s="5"/>
      <c r="F15" s="5"/>
    </row>
    <row r="16" spans="1:7" ht="23.1" customHeight="1" x14ac:dyDescent="0.2">
      <c r="B16" s="163"/>
      <c r="C16" s="164"/>
      <c r="D16" s="138"/>
      <c r="E16" s="5"/>
      <c r="F16" s="5"/>
    </row>
    <row r="17" spans="2:6" ht="23.1" customHeight="1" x14ac:dyDescent="0.2">
      <c r="B17" s="165" t="s">
        <v>83</v>
      </c>
      <c r="C17" s="166"/>
      <c r="D17" s="167"/>
      <c r="E17" s="5">
        <f>SUM(E10:E16)</f>
        <v>0</v>
      </c>
      <c r="F17" s="5"/>
    </row>
    <row r="18" spans="2:6" x14ac:dyDescent="0.2">
      <c r="B18" s="136"/>
      <c r="C18" s="137"/>
    </row>
    <row r="20" spans="2:6" ht="25.5" customHeight="1" x14ac:dyDescent="0.2">
      <c r="B20" s="136" t="s">
        <v>112</v>
      </c>
      <c r="C20" s="168" t="s">
        <v>121</v>
      </c>
      <c r="D20" s="168"/>
      <c r="E20" s="168"/>
      <c r="F20" s="168"/>
    </row>
    <row r="21" spans="2:6" ht="23.1" customHeight="1" x14ac:dyDescent="0.2">
      <c r="C21" s="168"/>
      <c r="D21" s="168"/>
      <c r="E21" s="168"/>
      <c r="F21" s="168"/>
    </row>
    <row r="22" spans="2:6" ht="23.1" customHeight="1" x14ac:dyDescent="0.2">
      <c r="B22" s="161" t="s">
        <v>113</v>
      </c>
      <c r="C22" s="161"/>
      <c r="D22" s="161"/>
      <c r="E22" s="162"/>
      <c r="F22" s="162"/>
    </row>
    <row r="23" spans="2:6" ht="23.1" customHeight="1" x14ac:dyDescent="0.2"/>
    <row r="24" spans="2:6" ht="23.1" customHeight="1" x14ac:dyDescent="0.2">
      <c r="C24" s="1" t="s">
        <v>122</v>
      </c>
    </row>
  </sheetData>
  <mergeCells count="14">
    <mergeCell ref="A4:F4"/>
    <mergeCell ref="B9:C9"/>
    <mergeCell ref="B17:D17"/>
    <mergeCell ref="C20:F20"/>
    <mergeCell ref="C21:F21"/>
    <mergeCell ref="B10:C10"/>
    <mergeCell ref="B11:C11"/>
    <mergeCell ref="B12:C12"/>
    <mergeCell ref="B13:C13"/>
    <mergeCell ref="B22:D22"/>
    <mergeCell ref="E22:F22"/>
    <mergeCell ref="B14:C14"/>
    <mergeCell ref="B15:C15"/>
    <mergeCell ref="B16:C16"/>
  </mergeCells>
  <phoneticPr fontId="3"/>
  <pageMargins left="0.7" right="0.7" top="0.75" bottom="0.75" header="0.3" footer="0.3"/>
  <pageSetup paperSize="9" scale="9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138"/>
  <sheetViews>
    <sheetView topLeftCell="A43" zoomScale="70" zoomScaleNormal="70" workbookViewId="0">
      <selection activeCell="E87" sqref="E87"/>
    </sheetView>
  </sheetViews>
  <sheetFormatPr defaultColWidth="9.88671875" defaultRowHeight="13.2" x14ac:dyDescent="0.2"/>
  <cols>
    <col min="1" max="1" width="6.109375" style="11" customWidth="1"/>
    <col min="2" max="2" width="8.109375" style="11" customWidth="1"/>
    <col min="3" max="3" width="5.77734375" style="11" customWidth="1"/>
    <col min="4" max="5" width="18.77734375" style="11" customWidth="1"/>
    <col min="6" max="25" width="11.44140625" style="11" customWidth="1"/>
    <col min="26" max="26" width="22.44140625" style="11" customWidth="1"/>
    <col min="27" max="27" width="6.109375" style="11" customWidth="1"/>
    <col min="28" max="36" width="11.44140625" style="11" customWidth="1"/>
    <col min="37" max="42" width="10.44140625" style="11" customWidth="1"/>
    <col min="43" max="16384" width="9.88671875" style="11"/>
  </cols>
  <sheetData>
    <row r="1" spans="1:28" ht="35.1" customHeight="1" x14ac:dyDescent="0.2">
      <c r="A1" s="10"/>
      <c r="B1" s="109" t="s">
        <v>81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78" t="s">
        <v>114</v>
      </c>
      <c r="Y1" s="178"/>
      <c r="Z1" s="113"/>
    </row>
    <row r="2" spans="1:28" ht="27.75" customHeight="1" thickBot="1" x14ac:dyDescent="0.2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14" t="s">
        <v>6</v>
      </c>
    </row>
    <row r="3" spans="1:28" ht="20.100000000000001" customHeight="1" thickBot="1" x14ac:dyDescent="0.25">
      <c r="A3" s="10"/>
      <c r="B3" s="12" t="s">
        <v>8</v>
      </c>
      <c r="C3" s="13"/>
      <c r="D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5"/>
      <c r="AA3" s="10"/>
    </row>
    <row r="4" spans="1:28" ht="20.100000000000001" customHeight="1" thickBo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6" t="s">
        <v>123</v>
      </c>
      <c r="AA4" s="10"/>
    </row>
    <row r="5" spans="1:28" ht="20.100000000000001" customHeight="1" x14ac:dyDescent="0.2">
      <c r="A5" s="10"/>
      <c r="B5" s="179" t="s">
        <v>10</v>
      </c>
      <c r="C5" s="180"/>
      <c r="D5" s="180"/>
      <c r="E5" s="181"/>
      <c r="F5" s="17" t="s">
        <v>11</v>
      </c>
      <c r="G5" s="18"/>
      <c r="H5" s="19" t="s">
        <v>12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5" t="s">
        <v>13</v>
      </c>
      <c r="AA5" s="10"/>
    </row>
    <row r="6" spans="1:28" ht="20.100000000000001" customHeight="1" thickBot="1" x14ac:dyDescent="0.25">
      <c r="A6" s="10"/>
      <c r="B6" s="182"/>
      <c r="C6" s="183"/>
      <c r="D6" s="183"/>
      <c r="E6" s="184"/>
      <c r="F6" s="20">
        <v>2026</v>
      </c>
      <c r="G6" s="20">
        <f>F6+1</f>
        <v>2027</v>
      </c>
      <c r="H6" s="20">
        <f>G6+1</f>
        <v>2028</v>
      </c>
      <c r="I6" s="20">
        <f t="shared" ref="I6:Y6" si="0">H6+1</f>
        <v>2029</v>
      </c>
      <c r="J6" s="20">
        <f t="shared" si="0"/>
        <v>2030</v>
      </c>
      <c r="K6" s="20">
        <f t="shared" si="0"/>
        <v>2031</v>
      </c>
      <c r="L6" s="20">
        <f t="shared" si="0"/>
        <v>2032</v>
      </c>
      <c r="M6" s="20">
        <f t="shared" si="0"/>
        <v>2033</v>
      </c>
      <c r="N6" s="20">
        <f t="shared" si="0"/>
        <v>2034</v>
      </c>
      <c r="O6" s="20">
        <f t="shared" si="0"/>
        <v>2035</v>
      </c>
      <c r="P6" s="20">
        <f t="shared" si="0"/>
        <v>2036</v>
      </c>
      <c r="Q6" s="20">
        <f t="shared" si="0"/>
        <v>2037</v>
      </c>
      <c r="R6" s="20">
        <f t="shared" si="0"/>
        <v>2038</v>
      </c>
      <c r="S6" s="20">
        <f t="shared" si="0"/>
        <v>2039</v>
      </c>
      <c r="T6" s="20">
        <f t="shared" si="0"/>
        <v>2040</v>
      </c>
      <c r="U6" s="20">
        <f t="shared" si="0"/>
        <v>2041</v>
      </c>
      <c r="V6" s="20">
        <f t="shared" si="0"/>
        <v>2042</v>
      </c>
      <c r="W6" s="20">
        <f t="shared" si="0"/>
        <v>2043</v>
      </c>
      <c r="X6" s="20">
        <f t="shared" si="0"/>
        <v>2044</v>
      </c>
      <c r="Y6" s="20">
        <f t="shared" si="0"/>
        <v>2045</v>
      </c>
      <c r="Z6" s="186"/>
      <c r="AA6" s="21"/>
      <c r="AB6" s="22"/>
    </row>
    <row r="7" spans="1:28" ht="20.100000000000001" customHeight="1" thickTop="1" x14ac:dyDescent="0.2">
      <c r="A7" s="10"/>
      <c r="B7" s="23"/>
      <c r="C7" s="24" t="s">
        <v>14</v>
      </c>
      <c r="D7" s="25"/>
      <c r="E7" s="26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8">
        <f t="shared" ref="Z7:Z18" si="1">SUM(F7:Y7)</f>
        <v>0</v>
      </c>
      <c r="AA7" s="10"/>
    </row>
    <row r="8" spans="1:28" ht="20.100000000000001" customHeight="1" x14ac:dyDescent="0.2">
      <c r="A8" s="10"/>
      <c r="B8" s="23"/>
      <c r="C8" s="29" t="s">
        <v>15</v>
      </c>
      <c r="D8" s="25"/>
      <c r="E8" s="30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2">
        <f t="shared" si="1"/>
        <v>0</v>
      </c>
      <c r="AA8" s="10"/>
    </row>
    <row r="9" spans="1:28" ht="20.100000000000001" customHeight="1" x14ac:dyDescent="0.2">
      <c r="A9" s="10"/>
      <c r="B9" s="33"/>
      <c r="C9" s="29" t="s">
        <v>16</v>
      </c>
      <c r="D9" s="25"/>
      <c r="E9" s="30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5">
        <f t="shared" si="1"/>
        <v>0</v>
      </c>
      <c r="AA9" s="10"/>
    </row>
    <row r="10" spans="1:28" ht="20.100000000000001" customHeight="1" thickBot="1" x14ac:dyDescent="0.25">
      <c r="A10" s="10"/>
      <c r="B10" s="33"/>
      <c r="C10" s="36"/>
      <c r="D10" s="37" t="s">
        <v>17</v>
      </c>
      <c r="E10" s="38"/>
      <c r="F10" s="34">
        <f t="shared" ref="F10:Y10" si="2">SUM(F7:F9)</f>
        <v>0</v>
      </c>
      <c r="G10" s="34">
        <f t="shared" si="2"/>
        <v>0</v>
      </c>
      <c r="H10" s="34">
        <f t="shared" si="2"/>
        <v>0</v>
      </c>
      <c r="I10" s="34">
        <f t="shared" si="2"/>
        <v>0</v>
      </c>
      <c r="J10" s="34">
        <f t="shared" si="2"/>
        <v>0</v>
      </c>
      <c r="K10" s="34">
        <f t="shared" si="2"/>
        <v>0</v>
      </c>
      <c r="L10" s="34">
        <f t="shared" si="2"/>
        <v>0</v>
      </c>
      <c r="M10" s="34">
        <f t="shared" si="2"/>
        <v>0</v>
      </c>
      <c r="N10" s="34">
        <f t="shared" si="2"/>
        <v>0</v>
      </c>
      <c r="O10" s="34">
        <f t="shared" si="2"/>
        <v>0</v>
      </c>
      <c r="P10" s="34">
        <f t="shared" si="2"/>
        <v>0</v>
      </c>
      <c r="Q10" s="34">
        <f t="shared" si="2"/>
        <v>0</v>
      </c>
      <c r="R10" s="34">
        <f t="shared" si="2"/>
        <v>0</v>
      </c>
      <c r="S10" s="34">
        <f t="shared" si="2"/>
        <v>0</v>
      </c>
      <c r="T10" s="34">
        <f t="shared" si="2"/>
        <v>0</v>
      </c>
      <c r="U10" s="34">
        <f t="shared" si="2"/>
        <v>0</v>
      </c>
      <c r="V10" s="34">
        <f t="shared" si="2"/>
        <v>0</v>
      </c>
      <c r="W10" s="34">
        <f t="shared" si="2"/>
        <v>0</v>
      </c>
      <c r="X10" s="34">
        <f t="shared" si="2"/>
        <v>0</v>
      </c>
      <c r="Y10" s="34">
        <f t="shared" si="2"/>
        <v>0</v>
      </c>
      <c r="Z10" s="35">
        <f t="shared" si="1"/>
        <v>0</v>
      </c>
      <c r="AA10" s="10"/>
    </row>
    <row r="11" spans="1:28" ht="20.100000000000001" customHeight="1" x14ac:dyDescent="0.2">
      <c r="A11" s="10"/>
      <c r="B11" s="39"/>
      <c r="C11" s="40" t="s">
        <v>18</v>
      </c>
      <c r="D11" s="41"/>
      <c r="E11" s="42"/>
      <c r="F11" s="43">
        <v>0</v>
      </c>
      <c r="G11" s="43">
        <v>0</v>
      </c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4">
        <f t="shared" si="1"/>
        <v>0</v>
      </c>
      <c r="AA11" s="10"/>
    </row>
    <row r="12" spans="1:28" ht="20.100000000000001" customHeight="1" x14ac:dyDescent="0.2">
      <c r="A12" s="10"/>
      <c r="B12" s="23"/>
      <c r="C12" s="29" t="s">
        <v>19</v>
      </c>
      <c r="D12" s="25"/>
      <c r="E12" s="3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2">
        <f t="shared" si="1"/>
        <v>0</v>
      </c>
      <c r="AA12" s="10"/>
    </row>
    <row r="13" spans="1:28" ht="20.100000000000001" customHeight="1" x14ac:dyDescent="0.2">
      <c r="A13" s="10"/>
      <c r="B13" s="23"/>
      <c r="C13" s="45"/>
      <c r="D13" s="46" t="s">
        <v>20</v>
      </c>
      <c r="E13" s="30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2">
        <f t="shared" si="1"/>
        <v>0</v>
      </c>
      <c r="AA13" s="10"/>
    </row>
    <row r="14" spans="1:28" ht="20.100000000000001" customHeight="1" x14ac:dyDescent="0.2">
      <c r="A14" s="10"/>
      <c r="B14" s="23"/>
      <c r="C14" s="45"/>
      <c r="D14" s="46" t="s">
        <v>21</v>
      </c>
      <c r="E14" s="26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2">
        <f t="shared" si="1"/>
        <v>0</v>
      </c>
      <c r="AA14" s="10"/>
    </row>
    <row r="15" spans="1:28" ht="20.100000000000001" customHeight="1" x14ac:dyDescent="0.2">
      <c r="A15" s="10"/>
      <c r="B15" s="33"/>
      <c r="C15" s="29" t="s">
        <v>22</v>
      </c>
      <c r="D15" s="46"/>
      <c r="E15" s="47"/>
      <c r="F15" s="34">
        <f>SUM(F13:F14)</f>
        <v>0</v>
      </c>
      <c r="G15" s="34">
        <f t="shared" ref="G15:Y15" si="3">SUM(G13:G14)</f>
        <v>0</v>
      </c>
      <c r="H15" s="34">
        <f t="shared" si="3"/>
        <v>0</v>
      </c>
      <c r="I15" s="34">
        <f t="shared" si="3"/>
        <v>0</v>
      </c>
      <c r="J15" s="34">
        <f t="shared" si="3"/>
        <v>0</v>
      </c>
      <c r="K15" s="34">
        <f t="shared" si="3"/>
        <v>0</v>
      </c>
      <c r="L15" s="34">
        <f t="shared" si="3"/>
        <v>0</v>
      </c>
      <c r="M15" s="34">
        <f t="shared" si="3"/>
        <v>0</v>
      </c>
      <c r="N15" s="34">
        <f t="shared" si="3"/>
        <v>0</v>
      </c>
      <c r="O15" s="34">
        <f t="shared" si="3"/>
        <v>0</v>
      </c>
      <c r="P15" s="34">
        <f t="shared" si="3"/>
        <v>0</v>
      </c>
      <c r="Q15" s="34">
        <f t="shared" si="3"/>
        <v>0</v>
      </c>
      <c r="R15" s="34">
        <f t="shared" si="3"/>
        <v>0</v>
      </c>
      <c r="S15" s="34">
        <f t="shared" si="3"/>
        <v>0</v>
      </c>
      <c r="T15" s="34">
        <f t="shared" si="3"/>
        <v>0</v>
      </c>
      <c r="U15" s="34">
        <f t="shared" si="3"/>
        <v>0</v>
      </c>
      <c r="V15" s="34">
        <f t="shared" si="3"/>
        <v>0</v>
      </c>
      <c r="W15" s="34">
        <f t="shared" si="3"/>
        <v>0</v>
      </c>
      <c r="X15" s="34">
        <f t="shared" si="3"/>
        <v>0</v>
      </c>
      <c r="Y15" s="34">
        <f t="shared" si="3"/>
        <v>0</v>
      </c>
      <c r="Z15" s="35">
        <f t="shared" si="1"/>
        <v>0</v>
      </c>
      <c r="AA15" s="10"/>
    </row>
    <row r="16" spans="1:28" ht="20.100000000000001" customHeight="1" thickBot="1" x14ac:dyDescent="0.25">
      <c r="A16" s="10"/>
      <c r="B16" s="48"/>
      <c r="C16" s="49"/>
      <c r="D16" s="49" t="s">
        <v>23</v>
      </c>
      <c r="E16" s="50"/>
      <c r="F16" s="51">
        <f>F11+F12+F15</f>
        <v>0</v>
      </c>
      <c r="G16" s="51">
        <f t="shared" ref="G16:Y16" si="4">G11+G12+G15</f>
        <v>0</v>
      </c>
      <c r="H16" s="51">
        <f>H11+H12+H15</f>
        <v>0</v>
      </c>
      <c r="I16" s="51">
        <f t="shared" si="4"/>
        <v>0</v>
      </c>
      <c r="J16" s="51">
        <f t="shared" si="4"/>
        <v>0</v>
      </c>
      <c r="K16" s="51">
        <f t="shared" si="4"/>
        <v>0</v>
      </c>
      <c r="L16" s="51">
        <f t="shared" si="4"/>
        <v>0</v>
      </c>
      <c r="M16" s="51">
        <f t="shared" si="4"/>
        <v>0</v>
      </c>
      <c r="N16" s="51">
        <f t="shared" si="4"/>
        <v>0</v>
      </c>
      <c r="O16" s="51">
        <f t="shared" si="4"/>
        <v>0</v>
      </c>
      <c r="P16" s="51">
        <f t="shared" si="4"/>
        <v>0</v>
      </c>
      <c r="Q16" s="51">
        <f t="shared" si="4"/>
        <v>0</v>
      </c>
      <c r="R16" s="51">
        <f t="shared" si="4"/>
        <v>0</v>
      </c>
      <c r="S16" s="51">
        <f t="shared" si="4"/>
        <v>0</v>
      </c>
      <c r="T16" s="51">
        <f t="shared" si="4"/>
        <v>0</v>
      </c>
      <c r="U16" s="51">
        <f t="shared" si="4"/>
        <v>0</v>
      </c>
      <c r="V16" s="51">
        <f t="shared" si="4"/>
        <v>0</v>
      </c>
      <c r="W16" s="51">
        <f t="shared" si="4"/>
        <v>0</v>
      </c>
      <c r="X16" s="51">
        <f t="shared" si="4"/>
        <v>0</v>
      </c>
      <c r="Y16" s="51">
        <f t="shared" si="4"/>
        <v>0</v>
      </c>
      <c r="Z16" s="52">
        <f t="shared" si="1"/>
        <v>0</v>
      </c>
      <c r="AA16" s="10"/>
    </row>
    <row r="17" spans="1:28" ht="20.100000000000001" customHeight="1" x14ac:dyDescent="0.2">
      <c r="A17" s="10"/>
      <c r="B17" s="53" t="s">
        <v>24</v>
      </c>
      <c r="C17" s="54"/>
      <c r="D17" s="54"/>
      <c r="E17" s="55" t="s">
        <v>25</v>
      </c>
      <c r="F17" s="43">
        <f>F16-F10</f>
        <v>0</v>
      </c>
      <c r="G17" s="43">
        <f t="shared" ref="G17:Y17" si="5">G16-G10</f>
        <v>0</v>
      </c>
      <c r="H17" s="43">
        <f t="shared" si="5"/>
        <v>0</v>
      </c>
      <c r="I17" s="43">
        <f t="shared" si="5"/>
        <v>0</v>
      </c>
      <c r="J17" s="43">
        <f t="shared" si="5"/>
        <v>0</v>
      </c>
      <c r="K17" s="43">
        <f t="shared" si="5"/>
        <v>0</v>
      </c>
      <c r="L17" s="43">
        <f t="shared" si="5"/>
        <v>0</v>
      </c>
      <c r="M17" s="43">
        <f t="shared" si="5"/>
        <v>0</v>
      </c>
      <c r="N17" s="43">
        <f t="shared" si="5"/>
        <v>0</v>
      </c>
      <c r="O17" s="43">
        <f t="shared" si="5"/>
        <v>0</v>
      </c>
      <c r="P17" s="43">
        <f t="shared" si="5"/>
        <v>0</v>
      </c>
      <c r="Q17" s="43">
        <f t="shared" si="5"/>
        <v>0</v>
      </c>
      <c r="R17" s="43">
        <f t="shared" si="5"/>
        <v>0</v>
      </c>
      <c r="S17" s="43">
        <f t="shared" si="5"/>
        <v>0</v>
      </c>
      <c r="T17" s="43">
        <f t="shared" si="5"/>
        <v>0</v>
      </c>
      <c r="U17" s="43">
        <f t="shared" si="5"/>
        <v>0</v>
      </c>
      <c r="V17" s="43">
        <f t="shared" si="5"/>
        <v>0</v>
      </c>
      <c r="W17" s="43">
        <f t="shared" si="5"/>
        <v>0</v>
      </c>
      <c r="X17" s="43">
        <f t="shared" si="5"/>
        <v>0</v>
      </c>
      <c r="Y17" s="43">
        <f t="shared" si="5"/>
        <v>0</v>
      </c>
      <c r="Z17" s="44">
        <f t="shared" si="1"/>
        <v>0</v>
      </c>
      <c r="AA17" s="10"/>
    </row>
    <row r="18" spans="1:28" ht="20.100000000000001" customHeight="1" thickBot="1" x14ac:dyDescent="0.25">
      <c r="A18" s="10"/>
      <c r="B18" s="48" t="s">
        <v>26</v>
      </c>
      <c r="C18" s="49"/>
      <c r="D18" s="49"/>
      <c r="E18" s="56" t="s">
        <v>27</v>
      </c>
      <c r="F18" s="51">
        <f t="shared" ref="F18:Y18" si="6">F17*F124</f>
        <v>0</v>
      </c>
      <c r="G18" s="51">
        <f t="shared" si="6"/>
        <v>0</v>
      </c>
      <c r="H18" s="51">
        <f t="shared" si="6"/>
        <v>0</v>
      </c>
      <c r="I18" s="51">
        <f t="shared" si="6"/>
        <v>0</v>
      </c>
      <c r="J18" s="51">
        <f t="shared" si="6"/>
        <v>0</v>
      </c>
      <c r="K18" s="51">
        <f t="shared" si="6"/>
        <v>0</v>
      </c>
      <c r="L18" s="51">
        <f t="shared" si="6"/>
        <v>0</v>
      </c>
      <c r="M18" s="51">
        <f t="shared" si="6"/>
        <v>0</v>
      </c>
      <c r="N18" s="51">
        <f t="shared" si="6"/>
        <v>0</v>
      </c>
      <c r="O18" s="51">
        <f t="shared" si="6"/>
        <v>0</v>
      </c>
      <c r="P18" s="51">
        <f t="shared" si="6"/>
        <v>0</v>
      </c>
      <c r="Q18" s="51">
        <f t="shared" si="6"/>
        <v>0</v>
      </c>
      <c r="R18" s="51">
        <f t="shared" si="6"/>
        <v>0</v>
      </c>
      <c r="S18" s="51">
        <f t="shared" si="6"/>
        <v>0</v>
      </c>
      <c r="T18" s="51">
        <f t="shared" si="6"/>
        <v>0</v>
      </c>
      <c r="U18" s="51">
        <f t="shared" si="6"/>
        <v>0</v>
      </c>
      <c r="V18" s="51">
        <f t="shared" si="6"/>
        <v>0</v>
      </c>
      <c r="W18" s="51">
        <f t="shared" si="6"/>
        <v>0</v>
      </c>
      <c r="X18" s="51">
        <f t="shared" si="6"/>
        <v>0</v>
      </c>
      <c r="Y18" s="51">
        <f t="shared" si="6"/>
        <v>0</v>
      </c>
      <c r="Z18" s="52">
        <f t="shared" si="1"/>
        <v>0</v>
      </c>
      <c r="AA18" s="10"/>
    </row>
    <row r="19" spans="1:28" ht="20.100000000000001" customHeight="1" thickBo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8" ht="20.100000000000001" customHeight="1" x14ac:dyDescent="0.2">
      <c r="A20" s="10"/>
      <c r="B20" s="169" t="s">
        <v>71</v>
      </c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1"/>
      <c r="AA20" s="10"/>
    </row>
    <row r="21" spans="1:28" ht="20.100000000000001" customHeight="1" x14ac:dyDescent="0.2">
      <c r="A21" s="10"/>
      <c r="B21" s="172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4"/>
      <c r="AA21" s="10"/>
    </row>
    <row r="22" spans="1:28" ht="20.100000000000001" customHeight="1" x14ac:dyDescent="0.2">
      <c r="A22" s="10"/>
      <c r="B22" s="172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4"/>
      <c r="AA22" s="10"/>
    </row>
    <row r="23" spans="1:28" ht="20.100000000000001" customHeight="1" x14ac:dyDescent="0.2">
      <c r="A23" s="10"/>
      <c r="B23" s="172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4"/>
      <c r="AA23" s="10"/>
    </row>
    <row r="24" spans="1:28" ht="20.100000000000001" customHeight="1" x14ac:dyDescent="0.2">
      <c r="A24" s="10"/>
      <c r="B24" s="172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4"/>
      <c r="AA24" s="10"/>
    </row>
    <row r="25" spans="1:28" ht="20.100000000000001" customHeight="1" x14ac:dyDescent="0.2">
      <c r="A25" s="10"/>
      <c r="B25" s="172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4"/>
      <c r="AA25" s="10"/>
    </row>
    <row r="26" spans="1:28" ht="20.100000000000001" customHeight="1" thickBot="1" x14ac:dyDescent="0.25">
      <c r="A26" s="10"/>
      <c r="B26" s="175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7"/>
      <c r="AA26" s="10"/>
    </row>
    <row r="27" spans="1:28" ht="20.100000000000001" customHeight="1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8" ht="20.100000000000001" customHeight="1" thickBo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8" ht="20.100000000000001" customHeight="1" thickBot="1" x14ac:dyDescent="0.25">
      <c r="A29" s="10"/>
      <c r="B29" s="12" t="s">
        <v>28</v>
      </c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5"/>
      <c r="AA29" s="10"/>
    </row>
    <row r="30" spans="1:28" ht="20.100000000000001" customHeight="1" thickBo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6" t="s">
        <v>9</v>
      </c>
      <c r="AA30" s="10"/>
    </row>
    <row r="31" spans="1:28" ht="20.100000000000001" customHeight="1" x14ac:dyDescent="0.2">
      <c r="A31" s="10"/>
      <c r="B31" s="179" t="s">
        <v>10</v>
      </c>
      <c r="C31" s="180"/>
      <c r="D31" s="180"/>
      <c r="E31" s="181"/>
      <c r="F31" s="17" t="s">
        <v>11</v>
      </c>
      <c r="G31" s="18"/>
      <c r="H31" s="19" t="s">
        <v>12</v>
      </c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5" t="s">
        <v>13</v>
      </c>
      <c r="AA31" s="10"/>
    </row>
    <row r="32" spans="1:28" ht="20.100000000000001" customHeight="1" thickBot="1" x14ac:dyDescent="0.25">
      <c r="A32" s="10"/>
      <c r="B32" s="182"/>
      <c r="C32" s="183"/>
      <c r="D32" s="183"/>
      <c r="E32" s="184"/>
      <c r="F32" s="20">
        <f>F6</f>
        <v>2026</v>
      </c>
      <c r="G32" s="20">
        <f>F32+1</f>
        <v>2027</v>
      </c>
      <c r="H32" s="20">
        <f>G32+1</f>
        <v>2028</v>
      </c>
      <c r="I32" s="20">
        <f t="shared" ref="I32:Y32" si="7">H32+1</f>
        <v>2029</v>
      </c>
      <c r="J32" s="20">
        <f t="shared" si="7"/>
        <v>2030</v>
      </c>
      <c r="K32" s="20">
        <f t="shared" si="7"/>
        <v>2031</v>
      </c>
      <c r="L32" s="20">
        <f t="shared" si="7"/>
        <v>2032</v>
      </c>
      <c r="M32" s="20">
        <f t="shared" si="7"/>
        <v>2033</v>
      </c>
      <c r="N32" s="20">
        <f t="shared" si="7"/>
        <v>2034</v>
      </c>
      <c r="O32" s="20">
        <f t="shared" si="7"/>
        <v>2035</v>
      </c>
      <c r="P32" s="20">
        <f t="shared" si="7"/>
        <v>2036</v>
      </c>
      <c r="Q32" s="20">
        <f t="shared" si="7"/>
        <v>2037</v>
      </c>
      <c r="R32" s="20">
        <f t="shared" si="7"/>
        <v>2038</v>
      </c>
      <c r="S32" s="20">
        <f t="shared" si="7"/>
        <v>2039</v>
      </c>
      <c r="T32" s="20">
        <f t="shared" si="7"/>
        <v>2040</v>
      </c>
      <c r="U32" s="20">
        <f t="shared" si="7"/>
        <v>2041</v>
      </c>
      <c r="V32" s="20">
        <f t="shared" si="7"/>
        <v>2042</v>
      </c>
      <c r="W32" s="20">
        <f t="shared" si="7"/>
        <v>2043</v>
      </c>
      <c r="X32" s="20">
        <f t="shared" si="7"/>
        <v>2044</v>
      </c>
      <c r="Y32" s="20">
        <f t="shared" si="7"/>
        <v>2045</v>
      </c>
      <c r="Z32" s="186"/>
      <c r="AA32" s="21"/>
      <c r="AB32" s="22"/>
    </row>
    <row r="33" spans="1:27" ht="20.100000000000001" customHeight="1" thickTop="1" x14ac:dyDescent="0.2">
      <c r="A33" s="10"/>
      <c r="B33" s="23"/>
      <c r="C33" s="24" t="s">
        <v>174</v>
      </c>
      <c r="D33" s="25"/>
      <c r="E33" s="26"/>
      <c r="F33" s="57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28">
        <f t="shared" ref="Z33:Z61" si="8">SUM(F33:Y33)</f>
        <v>0</v>
      </c>
      <c r="AA33" s="10"/>
    </row>
    <row r="34" spans="1:27" ht="20.100000000000001" customHeight="1" x14ac:dyDescent="0.2">
      <c r="A34" s="10"/>
      <c r="B34" s="23"/>
      <c r="C34" s="144" t="s">
        <v>175</v>
      </c>
      <c r="D34" s="25"/>
      <c r="E34" s="26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28">
        <f t="shared" si="8"/>
        <v>0</v>
      </c>
      <c r="AA34" s="10"/>
    </row>
    <row r="35" spans="1:27" ht="20.100000000000001" customHeight="1" x14ac:dyDescent="0.2">
      <c r="A35" s="10"/>
      <c r="B35" s="33"/>
      <c r="C35" s="146"/>
      <c r="D35" s="147" t="s">
        <v>169</v>
      </c>
      <c r="E35" s="26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28">
        <f t="shared" si="8"/>
        <v>0</v>
      </c>
      <c r="AA35" s="10"/>
    </row>
    <row r="36" spans="1:27" ht="20.100000000000001" customHeight="1" x14ac:dyDescent="0.2">
      <c r="A36" s="10"/>
      <c r="B36" s="33"/>
      <c r="C36" s="145"/>
      <c r="D36" s="25" t="s">
        <v>170</v>
      </c>
      <c r="E36" s="26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28">
        <f t="shared" si="8"/>
        <v>0</v>
      </c>
      <c r="AA36" s="10"/>
    </row>
    <row r="37" spans="1:27" ht="20.100000000000001" customHeight="1" x14ac:dyDescent="0.2">
      <c r="A37" s="10"/>
      <c r="B37" s="33"/>
      <c r="C37" s="145"/>
      <c r="D37" s="25" t="s">
        <v>171</v>
      </c>
      <c r="E37" s="26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28">
        <f t="shared" si="8"/>
        <v>0</v>
      </c>
      <c r="AA37" s="10"/>
    </row>
    <row r="38" spans="1:27" ht="20.100000000000001" customHeight="1" x14ac:dyDescent="0.2">
      <c r="A38" s="10"/>
      <c r="B38" s="33"/>
      <c r="C38" s="145"/>
      <c r="D38" s="25" t="s">
        <v>172</v>
      </c>
      <c r="E38" s="26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28">
        <f t="shared" si="8"/>
        <v>0</v>
      </c>
      <c r="AA38" s="10"/>
    </row>
    <row r="39" spans="1:27" ht="20.100000000000001" customHeight="1" x14ac:dyDescent="0.2">
      <c r="A39" s="10"/>
      <c r="B39" s="33"/>
      <c r="C39" s="145"/>
      <c r="D39" s="25" t="s">
        <v>173</v>
      </c>
      <c r="E39" s="26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28">
        <f t="shared" si="8"/>
        <v>0</v>
      </c>
      <c r="AA39" s="10"/>
    </row>
    <row r="40" spans="1:27" ht="20.100000000000001" customHeight="1" x14ac:dyDescent="0.2">
      <c r="A40" s="10"/>
      <c r="B40" s="33"/>
      <c r="C40" s="58" t="s">
        <v>176</v>
      </c>
      <c r="D40" s="143"/>
      <c r="E40" s="26"/>
      <c r="F40" s="57">
        <f>SUM(F35:F39)</f>
        <v>0</v>
      </c>
      <c r="G40" s="57">
        <f t="shared" ref="G40:Y40" si="9">SUM(G35:G39)</f>
        <v>0</v>
      </c>
      <c r="H40" s="57">
        <f t="shared" si="9"/>
        <v>0</v>
      </c>
      <c r="I40" s="57">
        <f t="shared" si="9"/>
        <v>0</v>
      </c>
      <c r="J40" s="57">
        <f t="shared" si="9"/>
        <v>0</v>
      </c>
      <c r="K40" s="57">
        <f t="shared" si="9"/>
        <v>0</v>
      </c>
      <c r="L40" s="57">
        <f t="shared" si="9"/>
        <v>0</v>
      </c>
      <c r="M40" s="57">
        <f t="shared" si="9"/>
        <v>0</v>
      </c>
      <c r="N40" s="57">
        <f t="shared" si="9"/>
        <v>0</v>
      </c>
      <c r="O40" s="57">
        <f t="shared" si="9"/>
        <v>0</v>
      </c>
      <c r="P40" s="57">
        <f t="shared" si="9"/>
        <v>0</v>
      </c>
      <c r="Q40" s="57">
        <f t="shared" si="9"/>
        <v>0</v>
      </c>
      <c r="R40" s="57">
        <f t="shared" si="9"/>
        <v>0</v>
      </c>
      <c r="S40" s="57">
        <f t="shared" si="9"/>
        <v>0</v>
      </c>
      <c r="T40" s="57">
        <f t="shared" si="9"/>
        <v>0</v>
      </c>
      <c r="U40" s="57">
        <f t="shared" si="9"/>
        <v>0</v>
      </c>
      <c r="V40" s="57">
        <f t="shared" si="9"/>
        <v>0</v>
      </c>
      <c r="W40" s="57">
        <f t="shared" si="9"/>
        <v>0</v>
      </c>
      <c r="X40" s="57">
        <f t="shared" si="9"/>
        <v>0</v>
      </c>
      <c r="Y40" s="57">
        <f t="shared" si="9"/>
        <v>0</v>
      </c>
      <c r="Z40" s="28">
        <f t="shared" si="8"/>
        <v>0</v>
      </c>
      <c r="AA40" s="10"/>
    </row>
    <row r="41" spans="1:27" ht="20.100000000000001" customHeight="1" thickBot="1" x14ac:dyDescent="0.25">
      <c r="A41" s="10"/>
      <c r="B41" s="48"/>
      <c r="C41" s="80"/>
      <c r="D41" s="81" t="s">
        <v>30</v>
      </c>
      <c r="E41" s="50"/>
      <c r="F41" s="61">
        <f>SUM(F33:F34,F40)</f>
        <v>0</v>
      </c>
      <c r="G41" s="61">
        <f t="shared" ref="G41:Y41" si="10">SUM(G33:G34,G40)</f>
        <v>0</v>
      </c>
      <c r="H41" s="61">
        <f t="shared" si="10"/>
        <v>0</v>
      </c>
      <c r="I41" s="61">
        <f t="shared" si="10"/>
        <v>0</v>
      </c>
      <c r="J41" s="61">
        <f t="shared" si="10"/>
        <v>0</v>
      </c>
      <c r="K41" s="61">
        <f t="shared" si="10"/>
        <v>0</v>
      </c>
      <c r="L41" s="61">
        <f t="shared" si="10"/>
        <v>0</v>
      </c>
      <c r="M41" s="61">
        <f t="shared" si="10"/>
        <v>0</v>
      </c>
      <c r="N41" s="61">
        <f t="shared" si="10"/>
        <v>0</v>
      </c>
      <c r="O41" s="61">
        <f t="shared" si="10"/>
        <v>0</v>
      </c>
      <c r="P41" s="61">
        <f t="shared" si="10"/>
        <v>0</v>
      </c>
      <c r="Q41" s="61">
        <f t="shared" si="10"/>
        <v>0</v>
      </c>
      <c r="R41" s="61">
        <f t="shared" si="10"/>
        <v>0</v>
      </c>
      <c r="S41" s="61">
        <f t="shared" si="10"/>
        <v>0</v>
      </c>
      <c r="T41" s="61">
        <f t="shared" si="10"/>
        <v>0</v>
      </c>
      <c r="U41" s="61">
        <f t="shared" si="10"/>
        <v>0</v>
      </c>
      <c r="V41" s="61">
        <f t="shared" si="10"/>
        <v>0</v>
      </c>
      <c r="W41" s="61">
        <f t="shared" si="10"/>
        <v>0</v>
      </c>
      <c r="X41" s="61">
        <f t="shared" si="10"/>
        <v>0</v>
      </c>
      <c r="Y41" s="61">
        <f t="shared" si="10"/>
        <v>0</v>
      </c>
      <c r="Z41" s="52">
        <f t="shared" si="8"/>
        <v>0</v>
      </c>
      <c r="AA41" s="10"/>
    </row>
    <row r="42" spans="1:27" ht="20.100000000000001" customHeight="1" x14ac:dyDescent="0.2">
      <c r="A42" s="10"/>
      <c r="B42" s="23"/>
      <c r="C42" s="29" t="s">
        <v>134</v>
      </c>
      <c r="D42" s="25"/>
      <c r="E42" s="26"/>
      <c r="F42" s="57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28">
        <f t="shared" si="8"/>
        <v>0</v>
      </c>
      <c r="AA42" s="10"/>
    </row>
    <row r="43" spans="1:27" ht="20.100000000000001" customHeight="1" x14ac:dyDescent="0.2">
      <c r="A43" s="10"/>
      <c r="B43" s="23"/>
      <c r="C43" s="29" t="s">
        <v>135</v>
      </c>
      <c r="D43" s="25"/>
      <c r="E43" s="26"/>
      <c r="F43" s="58"/>
      <c r="G43" s="58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28">
        <f t="shared" si="8"/>
        <v>0</v>
      </c>
      <c r="AA43" s="10"/>
    </row>
    <row r="44" spans="1:27" ht="20.100000000000001" customHeight="1" x14ac:dyDescent="0.2">
      <c r="A44" s="10"/>
      <c r="B44" s="23"/>
      <c r="C44" s="29" t="s">
        <v>31</v>
      </c>
      <c r="D44" s="25"/>
      <c r="E44" s="26"/>
      <c r="F44" s="57"/>
      <c r="G44" s="57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28">
        <f t="shared" si="8"/>
        <v>0</v>
      </c>
      <c r="AA44" s="10"/>
    </row>
    <row r="45" spans="1:27" ht="20.100000000000001" customHeight="1" x14ac:dyDescent="0.2">
      <c r="A45" s="10"/>
      <c r="B45" s="23"/>
      <c r="C45" s="29" t="s">
        <v>19</v>
      </c>
      <c r="D45" s="25"/>
      <c r="E45" s="26"/>
      <c r="F45" s="58"/>
      <c r="G45" s="58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28">
        <f t="shared" si="8"/>
        <v>0</v>
      </c>
      <c r="AA45" s="10"/>
    </row>
    <row r="46" spans="1:27" ht="20.100000000000001" customHeight="1" x14ac:dyDescent="0.2">
      <c r="A46" s="10"/>
      <c r="B46" s="23"/>
      <c r="C46" s="29" t="s">
        <v>32</v>
      </c>
      <c r="D46" s="25"/>
      <c r="E46" s="26"/>
      <c r="F46" s="58"/>
      <c r="G46" s="58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28">
        <f t="shared" si="8"/>
        <v>0</v>
      </c>
      <c r="AA46" s="10"/>
    </row>
    <row r="47" spans="1:27" ht="20.100000000000001" customHeight="1" x14ac:dyDescent="0.2">
      <c r="A47" s="10"/>
      <c r="B47" s="23"/>
      <c r="C47" s="29" t="s">
        <v>177</v>
      </c>
      <c r="D47" s="25"/>
      <c r="E47" s="26"/>
      <c r="F47" s="58"/>
      <c r="G47" s="58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28">
        <f t="shared" si="8"/>
        <v>0</v>
      </c>
      <c r="AA47" s="10"/>
    </row>
    <row r="48" spans="1:27" ht="20.100000000000001" customHeight="1" thickBot="1" x14ac:dyDescent="0.25">
      <c r="A48" s="10"/>
      <c r="B48" s="48"/>
      <c r="C48" s="49"/>
      <c r="D48" s="49" t="s">
        <v>33</v>
      </c>
      <c r="E48" s="50"/>
      <c r="F48" s="61">
        <f t="shared" ref="F48:Y48" si="11">SUM(F42:F47)</f>
        <v>0</v>
      </c>
      <c r="G48" s="61">
        <f t="shared" si="11"/>
        <v>0</v>
      </c>
      <c r="H48" s="61">
        <f t="shared" si="11"/>
        <v>0</v>
      </c>
      <c r="I48" s="61">
        <f t="shared" si="11"/>
        <v>0</v>
      </c>
      <c r="J48" s="61">
        <f t="shared" si="11"/>
        <v>0</v>
      </c>
      <c r="K48" s="61">
        <f t="shared" si="11"/>
        <v>0</v>
      </c>
      <c r="L48" s="61">
        <f t="shared" si="11"/>
        <v>0</v>
      </c>
      <c r="M48" s="61">
        <f t="shared" si="11"/>
        <v>0</v>
      </c>
      <c r="N48" s="61">
        <f t="shared" si="11"/>
        <v>0</v>
      </c>
      <c r="O48" s="61">
        <f t="shared" si="11"/>
        <v>0</v>
      </c>
      <c r="P48" s="61">
        <f t="shared" si="11"/>
        <v>0</v>
      </c>
      <c r="Q48" s="61">
        <f t="shared" si="11"/>
        <v>0</v>
      </c>
      <c r="R48" s="61">
        <f t="shared" si="11"/>
        <v>0</v>
      </c>
      <c r="S48" s="61">
        <f t="shared" si="11"/>
        <v>0</v>
      </c>
      <c r="T48" s="61">
        <f t="shared" si="11"/>
        <v>0</v>
      </c>
      <c r="U48" s="61">
        <f t="shared" si="11"/>
        <v>0</v>
      </c>
      <c r="V48" s="61">
        <f t="shared" si="11"/>
        <v>0</v>
      </c>
      <c r="W48" s="61">
        <f t="shared" si="11"/>
        <v>0</v>
      </c>
      <c r="X48" s="61">
        <f t="shared" si="11"/>
        <v>0</v>
      </c>
      <c r="Y48" s="61">
        <f t="shared" si="11"/>
        <v>0</v>
      </c>
      <c r="Z48" s="52">
        <f t="shared" si="8"/>
        <v>0</v>
      </c>
      <c r="AA48" s="10"/>
    </row>
    <row r="49" spans="1:27" ht="20.100000000000001" customHeight="1" thickBot="1" x14ac:dyDescent="0.25">
      <c r="A49" s="10"/>
      <c r="B49" s="62"/>
      <c r="C49" s="63"/>
      <c r="D49" s="64" t="s">
        <v>178</v>
      </c>
      <c r="E49" s="65"/>
      <c r="F49" s="66">
        <f>F41-F48</f>
        <v>0</v>
      </c>
      <c r="G49" s="66">
        <f t="shared" ref="G49:Y49" si="12">G41-G48</f>
        <v>0</v>
      </c>
      <c r="H49" s="66">
        <f t="shared" si="12"/>
        <v>0</v>
      </c>
      <c r="I49" s="66">
        <f t="shared" si="12"/>
        <v>0</v>
      </c>
      <c r="J49" s="66">
        <f t="shared" si="12"/>
        <v>0</v>
      </c>
      <c r="K49" s="66">
        <f t="shared" si="12"/>
        <v>0</v>
      </c>
      <c r="L49" s="66">
        <f t="shared" si="12"/>
        <v>0</v>
      </c>
      <c r="M49" s="66">
        <f t="shared" si="12"/>
        <v>0</v>
      </c>
      <c r="N49" s="66">
        <f t="shared" si="12"/>
        <v>0</v>
      </c>
      <c r="O49" s="66">
        <f t="shared" si="12"/>
        <v>0</v>
      </c>
      <c r="P49" s="66">
        <f t="shared" si="12"/>
        <v>0</v>
      </c>
      <c r="Q49" s="66">
        <f t="shared" si="12"/>
        <v>0</v>
      </c>
      <c r="R49" s="66">
        <f t="shared" si="12"/>
        <v>0</v>
      </c>
      <c r="S49" s="66">
        <f t="shared" si="12"/>
        <v>0</v>
      </c>
      <c r="T49" s="66">
        <f t="shared" si="12"/>
        <v>0</v>
      </c>
      <c r="U49" s="66">
        <f t="shared" si="12"/>
        <v>0</v>
      </c>
      <c r="V49" s="66">
        <f t="shared" si="12"/>
        <v>0</v>
      </c>
      <c r="W49" s="66">
        <f t="shared" si="12"/>
        <v>0</v>
      </c>
      <c r="X49" s="66">
        <f t="shared" si="12"/>
        <v>0</v>
      </c>
      <c r="Y49" s="66">
        <f t="shared" si="12"/>
        <v>0</v>
      </c>
      <c r="Z49" s="67">
        <f t="shared" si="8"/>
        <v>0</v>
      </c>
      <c r="AA49" s="10"/>
    </row>
    <row r="50" spans="1:27" ht="20.100000000000001" customHeight="1" thickTop="1" x14ac:dyDescent="0.2">
      <c r="A50" s="10"/>
      <c r="B50" s="23"/>
      <c r="C50" s="29"/>
      <c r="D50" s="25"/>
      <c r="E50" s="26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28">
        <f t="shared" si="8"/>
        <v>0</v>
      </c>
      <c r="AA50" s="10"/>
    </row>
    <row r="51" spans="1:27" ht="20.100000000000001" customHeight="1" thickBot="1" x14ac:dyDescent="0.25">
      <c r="A51" s="10"/>
      <c r="B51" s="33"/>
      <c r="C51" s="36"/>
      <c r="D51" s="37" t="s">
        <v>34</v>
      </c>
      <c r="E51" s="38"/>
      <c r="F51" s="68">
        <f>SUM(F50)</f>
        <v>0</v>
      </c>
      <c r="G51" s="68">
        <f t="shared" ref="G51:Y51" si="13">SUM(G50)</f>
        <v>0</v>
      </c>
      <c r="H51" s="68">
        <f t="shared" si="13"/>
        <v>0</v>
      </c>
      <c r="I51" s="68">
        <f t="shared" si="13"/>
        <v>0</v>
      </c>
      <c r="J51" s="68">
        <f t="shared" si="13"/>
        <v>0</v>
      </c>
      <c r="K51" s="68">
        <f t="shared" si="13"/>
        <v>0</v>
      </c>
      <c r="L51" s="68">
        <f t="shared" si="13"/>
        <v>0</v>
      </c>
      <c r="M51" s="68">
        <f t="shared" si="13"/>
        <v>0</v>
      </c>
      <c r="N51" s="68">
        <f t="shared" si="13"/>
        <v>0</v>
      </c>
      <c r="O51" s="68">
        <f t="shared" si="13"/>
        <v>0</v>
      </c>
      <c r="P51" s="68">
        <f t="shared" si="13"/>
        <v>0</v>
      </c>
      <c r="Q51" s="68">
        <f t="shared" si="13"/>
        <v>0</v>
      </c>
      <c r="R51" s="68">
        <f t="shared" si="13"/>
        <v>0</v>
      </c>
      <c r="S51" s="68">
        <f t="shared" si="13"/>
        <v>0</v>
      </c>
      <c r="T51" s="68">
        <f t="shared" si="13"/>
        <v>0</v>
      </c>
      <c r="U51" s="68">
        <f t="shared" si="13"/>
        <v>0</v>
      </c>
      <c r="V51" s="68">
        <f t="shared" si="13"/>
        <v>0</v>
      </c>
      <c r="W51" s="68">
        <f t="shared" si="13"/>
        <v>0</v>
      </c>
      <c r="X51" s="68">
        <f t="shared" si="13"/>
        <v>0</v>
      </c>
      <c r="Y51" s="68">
        <f t="shared" si="13"/>
        <v>0</v>
      </c>
      <c r="Z51" s="35">
        <f t="shared" si="8"/>
        <v>0</v>
      </c>
      <c r="AA51" s="10"/>
    </row>
    <row r="52" spans="1:27" ht="20.100000000000001" customHeight="1" x14ac:dyDescent="0.2">
      <c r="A52" s="10"/>
      <c r="B52" s="39"/>
      <c r="C52" s="40" t="s">
        <v>35</v>
      </c>
      <c r="D52" s="41"/>
      <c r="E52" s="42"/>
      <c r="F52" s="60"/>
      <c r="G52" s="60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44">
        <f t="shared" si="8"/>
        <v>0</v>
      </c>
      <c r="AA52" s="10"/>
    </row>
    <row r="53" spans="1:27" ht="20.100000000000001" customHeight="1" x14ac:dyDescent="0.2">
      <c r="A53" s="10"/>
      <c r="B53" s="23"/>
      <c r="C53" s="29" t="s">
        <v>36</v>
      </c>
      <c r="D53" s="25"/>
      <c r="E53" s="30"/>
      <c r="F53" s="69"/>
      <c r="G53" s="69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32">
        <f t="shared" si="8"/>
        <v>0</v>
      </c>
      <c r="AA53" s="10"/>
    </row>
    <row r="54" spans="1:27" ht="20.100000000000001" customHeight="1" thickBot="1" x14ac:dyDescent="0.25">
      <c r="A54" s="10"/>
      <c r="B54" s="48"/>
      <c r="C54" s="49"/>
      <c r="D54" s="49" t="s">
        <v>37</v>
      </c>
      <c r="E54" s="50"/>
      <c r="F54" s="61">
        <f>SUM(F52:F53)</f>
        <v>0</v>
      </c>
      <c r="G54" s="61">
        <f t="shared" ref="G54:Y54" si="14">SUM(G52:G53)</f>
        <v>0</v>
      </c>
      <c r="H54" s="61">
        <f t="shared" si="14"/>
        <v>0</v>
      </c>
      <c r="I54" s="61">
        <f t="shared" si="14"/>
        <v>0</v>
      </c>
      <c r="J54" s="61">
        <f t="shared" si="14"/>
        <v>0</v>
      </c>
      <c r="K54" s="61">
        <f t="shared" si="14"/>
        <v>0</v>
      </c>
      <c r="L54" s="61">
        <f t="shared" si="14"/>
        <v>0</v>
      </c>
      <c r="M54" s="61">
        <f t="shared" si="14"/>
        <v>0</v>
      </c>
      <c r="N54" s="61">
        <f t="shared" si="14"/>
        <v>0</v>
      </c>
      <c r="O54" s="61">
        <f t="shared" si="14"/>
        <v>0</v>
      </c>
      <c r="P54" s="61">
        <f t="shared" si="14"/>
        <v>0</v>
      </c>
      <c r="Q54" s="61">
        <f t="shared" si="14"/>
        <v>0</v>
      </c>
      <c r="R54" s="61">
        <f t="shared" si="14"/>
        <v>0</v>
      </c>
      <c r="S54" s="61">
        <f t="shared" si="14"/>
        <v>0</v>
      </c>
      <c r="T54" s="61">
        <f t="shared" si="14"/>
        <v>0</v>
      </c>
      <c r="U54" s="61">
        <f t="shared" si="14"/>
        <v>0</v>
      </c>
      <c r="V54" s="61">
        <f t="shared" si="14"/>
        <v>0</v>
      </c>
      <c r="W54" s="61">
        <f t="shared" si="14"/>
        <v>0</v>
      </c>
      <c r="X54" s="61">
        <f t="shared" si="14"/>
        <v>0</v>
      </c>
      <c r="Y54" s="61">
        <f t="shared" si="14"/>
        <v>0</v>
      </c>
      <c r="Z54" s="52">
        <f t="shared" si="8"/>
        <v>0</v>
      </c>
      <c r="AA54" s="10"/>
    </row>
    <row r="55" spans="1:27" ht="20.100000000000001" customHeight="1" thickBot="1" x14ac:dyDescent="0.25">
      <c r="A55" s="10"/>
      <c r="B55" s="71"/>
      <c r="C55" s="72"/>
      <c r="D55" s="73" t="s">
        <v>179</v>
      </c>
      <c r="E55" s="74"/>
      <c r="F55" s="75">
        <f>F51-F54</f>
        <v>0</v>
      </c>
      <c r="G55" s="75">
        <f t="shared" ref="G55:Y55" si="15">G51-G54</f>
        <v>0</v>
      </c>
      <c r="H55" s="75">
        <f t="shared" si="15"/>
        <v>0</v>
      </c>
      <c r="I55" s="75">
        <f t="shared" si="15"/>
        <v>0</v>
      </c>
      <c r="J55" s="75">
        <f t="shared" si="15"/>
        <v>0</v>
      </c>
      <c r="K55" s="75">
        <f t="shared" si="15"/>
        <v>0</v>
      </c>
      <c r="L55" s="75">
        <f t="shared" si="15"/>
        <v>0</v>
      </c>
      <c r="M55" s="75">
        <f t="shared" si="15"/>
        <v>0</v>
      </c>
      <c r="N55" s="75">
        <f t="shared" si="15"/>
        <v>0</v>
      </c>
      <c r="O55" s="75">
        <f t="shared" si="15"/>
        <v>0</v>
      </c>
      <c r="P55" s="75">
        <f t="shared" si="15"/>
        <v>0</v>
      </c>
      <c r="Q55" s="75">
        <f t="shared" si="15"/>
        <v>0</v>
      </c>
      <c r="R55" s="75">
        <f t="shared" si="15"/>
        <v>0</v>
      </c>
      <c r="S55" s="75">
        <f t="shared" si="15"/>
        <v>0</v>
      </c>
      <c r="T55" s="75">
        <f t="shared" si="15"/>
        <v>0</v>
      </c>
      <c r="U55" s="75">
        <f t="shared" si="15"/>
        <v>0</v>
      </c>
      <c r="V55" s="75">
        <f t="shared" si="15"/>
        <v>0</v>
      </c>
      <c r="W55" s="75">
        <f t="shared" si="15"/>
        <v>0</v>
      </c>
      <c r="X55" s="75">
        <f t="shared" si="15"/>
        <v>0</v>
      </c>
      <c r="Y55" s="75">
        <f t="shared" si="15"/>
        <v>0</v>
      </c>
      <c r="Z55" s="76">
        <f t="shared" si="8"/>
        <v>0</v>
      </c>
      <c r="AA55" s="10"/>
    </row>
    <row r="56" spans="1:27" ht="20.100000000000001" customHeight="1" thickBot="1" x14ac:dyDescent="0.25">
      <c r="A56" s="10"/>
      <c r="B56" s="71"/>
      <c r="C56" s="72"/>
      <c r="D56" s="73" t="s">
        <v>180</v>
      </c>
      <c r="E56" s="74"/>
      <c r="F56" s="75">
        <f>F49+F55</f>
        <v>0</v>
      </c>
      <c r="G56" s="75">
        <f t="shared" ref="G56:Y56" si="16">G49+G55</f>
        <v>0</v>
      </c>
      <c r="H56" s="75">
        <f t="shared" si="16"/>
        <v>0</v>
      </c>
      <c r="I56" s="75">
        <f t="shared" si="16"/>
        <v>0</v>
      </c>
      <c r="J56" s="75">
        <f t="shared" si="16"/>
        <v>0</v>
      </c>
      <c r="K56" s="75">
        <f t="shared" si="16"/>
        <v>0</v>
      </c>
      <c r="L56" s="75">
        <f t="shared" si="16"/>
        <v>0</v>
      </c>
      <c r="M56" s="75">
        <f t="shared" si="16"/>
        <v>0</v>
      </c>
      <c r="N56" s="75">
        <f t="shared" si="16"/>
        <v>0</v>
      </c>
      <c r="O56" s="75">
        <f t="shared" si="16"/>
        <v>0</v>
      </c>
      <c r="P56" s="75">
        <f t="shared" si="16"/>
        <v>0</v>
      </c>
      <c r="Q56" s="75">
        <f t="shared" si="16"/>
        <v>0</v>
      </c>
      <c r="R56" s="75">
        <f t="shared" si="16"/>
        <v>0</v>
      </c>
      <c r="S56" s="75">
        <f t="shared" si="16"/>
        <v>0</v>
      </c>
      <c r="T56" s="75">
        <f t="shared" si="16"/>
        <v>0</v>
      </c>
      <c r="U56" s="75">
        <f t="shared" si="16"/>
        <v>0</v>
      </c>
      <c r="V56" s="75">
        <f t="shared" si="16"/>
        <v>0</v>
      </c>
      <c r="W56" s="75">
        <f t="shared" si="16"/>
        <v>0</v>
      </c>
      <c r="X56" s="75">
        <f t="shared" si="16"/>
        <v>0</v>
      </c>
      <c r="Y56" s="75">
        <f t="shared" si="16"/>
        <v>0</v>
      </c>
      <c r="Z56" s="76">
        <f t="shared" si="8"/>
        <v>0</v>
      </c>
      <c r="AA56" s="10"/>
    </row>
    <row r="57" spans="1:27" ht="20.100000000000001" customHeight="1" thickBot="1" x14ac:dyDescent="0.25">
      <c r="A57" s="10"/>
      <c r="B57" s="71"/>
      <c r="C57" s="72"/>
      <c r="D57" s="73" t="s">
        <v>38</v>
      </c>
      <c r="E57" s="74"/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7">
        <v>0</v>
      </c>
      <c r="M57" s="77">
        <v>0</v>
      </c>
      <c r="N57" s="77">
        <v>0</v>
      </c>
      <c r="O57" s="77">
        <v>0</v>
      </c>
      <c r="P57" s="77">
        <v>0</v>
      </c>
      <c r="Q57" s="77">
        <v>0</v>
      </c>
      <c r="R57" s="77">
        <v>0</v>
      </c>
      <c r="S57" s="77">
        <v>0</v>
      </c>
      <c r="T57" s="77">
        <v>0</v>
      </c>
      <c r="U57" s="77">
        <v>0</v>
      </c>
      <c r="V57" s="77">
        <v>0</v>
      </c>
      <c r="W57" s="77">
        <v>0</v>
      </c>
      <c r="X57" s="77">
        <v>0</v>
      </c>
      <c r="Y57" s="77">
        <v>0</v>
      </c>
      <c r="Z57" s="76">
        <f t="shared" si="8"/>
        <v>0</v>
      </c>
      <c r="AA57" s="10"/>
    </row>
    <row r="58" spans="1:27" ht="20.100000000000001" customHeight="1" thickBot="1" x14ac:dyDescent="0.25">
      <c r="A58" s="10"/>
      <c r="B58" s="62"/>
      <c r="C58" s="63"/>
      <c r="D58" s="64" t="s">
        <v>181</v>
      </c>
      <c r="E58" s="65"/>
      <c r="F58" s="66">
        <f>F56+F57</f>
        <v>0</v>
      </c>
      <c r="G58" s="66">
        <f t="shared" ref="G58:Y58" si="17">G56+G57</f>
        <v>0</v>
      </c>
      <c r="H58" s="66">
        <f>H56+H57</f>
        <v>0</v>
      </c>
      <c r="I58" s="66">
        <f t="shared" si="17"/>
        <v>0</v>
      </c>
      <c r="J58" s="66">
        <f t="shared" si="17"/>
        <v>0</v>
      </c>
      <c r="K58" s="66">
        <f t="shared" si="17"/>
        <v>0</v>
      </c>
      <c r="L58" s="66">
        <f t="shared" si="17"/>
        <v>0</v>
      </c>
      <c r="M58" s="66">
        <f t="shared" si="17"/>
        <v>0</v>
      </c>
      <c r="N58" s="66">
        <f t="shared" si="17"/>
        <v>0</v>
      </c>
      <c r="O58" s="66">
        <f t="shared" si="17"/>
        <v>0</v>
      </c>
      <c r="P58" s="66">
        <f t="shared" si="17"/>
        <v>0</v>
      </c>
      <c r="Q58" s="66">
        <f t="shared" si="17"/>
        <v>0</v>
      </c>
      <c r="R58" s="66">
        <f t="shared" si="17"/>
        <v>0</v>
      </c>
      <c r="S58" s="66">
        <f t="shared" si="17"/>
        <v>0</v>
      </c>
      <c r="T58" s="66">
        <f t="shared" si="17"/>
        <v>0</v>
      </c>
      <c r="U58" s="66">
        <f t="shared" si="17"/>
        <v>0</v>
      </c>
      <c r="V58" s="66">
        <f t="shared" si="17"/>
        <v>0</v>
      </c>
      <c r="W58" s="66">
        <f t="shared" si="17"/>
        <v>0</v>
      </c>
      <c r="X58" s="66">
        <f t="shared" si="17"/>
        <v>0</v>
      </c>
      <c r="Y58" s="66">
        <f t="shared" si="17"/>
        <v>0</v>
      </c>
      <c r="Z58" s="67">
        <f t="shared" si="8"/>
        <v>0</v>
      </c>
      <c r="AA58" s="10"/>
    </row>
    <row r="59" spans="1:27" ht="20.100000000000001" customHeight="1" thickTop="1" x14ac:dyDescent="0.2">
      <c r="A59" s="10"/>
      <c r="B59" s="23"/>
      <c r="C59" s="29"/>
      <c r="D59" s="25" t="s">
        <v>39</v>
      </c>
      <c r="E59" s="26"/>
      <c r="F59" s="27">
        <v>0</v>
      </c>
      <c r="G59" s="27">
        <v>0</v>
      </c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8">
        <f t="shared" si="8"/>
        <v>0</v>
      </c>
      <c r="AA59" s="10"/>
    </row>
    <row r="60" spans="1:27" ht="20.100000000000001" customHeight="1" thickBot="1" x14ac:dyDescent="0.25">
      <c r="A60" s="10"/>
      <c r="B60" s="48"/>
      <c r="C60" s="49"/>
      <c r="D60" s="49" t="s">
        <v>40</v>
      </c>
      <c r="E60" s="50"/>
      <c r="F60" s="61">
        <f>SUM(F59)</f>
        <v>0</v>
      </c>
      <c r="G60" s="61">
        <f t="shared" ref="G60:Y60" si="18">SUM(G59)</f>
        <v>0</v>
      </c>
      <c r="H60" s="61">
        <f t="shared" si="18"/>
        <v>0</v>
      </c>
      <c r="I60" s="61">
        <f t="shared" si="18"/>
        <v>0</v>
      </c>
      <c r="J60" s="61">
        <f t="shared" si="18"/>
        <v>0</v>
      </c>
      <c r="K60" s="61">
        <f t="shared" si="18"/>
        <v>0</v>
      </c>
      <c r="L60" s="61">
        <f t="shared" si="18"/>
        <v>0</v>
      </c>
      <c r="M60" s="61">
        <f t="shared" si="18"/>
        <v>0</v>
      </c>
      <c r="N60" s="61">
        <f t="shared" si="18"/>
        <v>0</v>
      </c>
      <c r="O60" s="61">
        <f t="shared" si="18"/>
        <v>0</v>
      </c>
      <c r="P60" s="61">
        <f t="shared" si="18"/>
        <v>0</v>
      </c>
      <c r="Q60" s="61">
        <f t="shared" si="18"/>
        <v>0</v>
      </c>
      <c r="R60" s="61">
        <f t="shared" si="18"/>
        <v>0</v>
      </c>
      <c r="S60" s="61">
        <f t="shared" si="18"/>
        <v>0</v>
      </c>
      <c r="T60" s="61">
        <f t="shared" si="18"/>
        <v>0</v>
      </c>
      <c r="U60" s="61">
        <f t="shared" si="18"/>
        <v>0</v>
      </c>
      <c r="V60" s="61">
        <f t="shared" si="18"/>
        <v>0</v>
      </c>
      <c r="W60" s="61">
        <f t="shared" si="18"/>
        <v>0</v>
      </c>
      <c r="X60" s="61">
        <f t="shared" si="18"/>
        <v>0</v>
      </c>
      <c r="Y60" s="61">
        <f t="shared" si="18"/>
        <v>0</v>
      </c>
      <c r="Z60" s="52">
        <f t="shared" si="8"/>
        <v>0</v>
      </c>
      <c r="AA60" s="10"/>
    </row>
    <row r="61" spans="1:27" ht="20.100000000000001" customHeight="1" thickBot="1" x14ac:dyDescent="0.25">
      <c r="A61" s="10"/>
      <c r="B61" s="71"/>
      <c r="C61" s="72"/>
      <c r="D61" s="73" t="s">
        <v>182</v>
      </c>
      <c r="E61" s="74"/>
      <c r="F61" s="75">
        <f>F58-F60</f>
        <v>0</v>
      </c>
      <c r="G61" s="75">
        <f t="shared" ref="G61:Y61" si="19">G58-G60</f>
        <v>0</v>
      </c>
      <c r="H61" s="75">
        <f t="shared" si="19"/>
        <v>0</v>
      </c>
      <c r="I61" s="75">
        <f t="shared" si="19"/>
        <v>0</v>
      </c>
      <c r="J61" s="75">
        <f t="shared" si="19"/>
        <v>0</v>
      </c>
      <c r="K61" s="75">
        <f t="shared" si="19"/>
        <v>0</v>
      </c>
      <c r="L61" s="75">
        <f t="shared" si="19"/>
        <v>0</v>
      </c>
      <c r="M61" s="75">
        <f t="shared" si="19"/>
        <v>0</v>
      </c>
      <c r="N61" s="75">
        <f t="shared" si="19"/>
        <v>0</v>
      </c>
      <c r="O61" s="75">
        <f t="shared" si="19"/>
        <v>0</v>
      </c>
      <c r="P61" s="75">
        <f t="shared" si="19"/>
        <v>0</v>
      </c>
      <c r="Q61" s="75">
        <f t="shared" si="19"/>
        <v>0</v>
      </c>
      <c r="R61" s="75">
        <f t="shared" si="19"/>
        <v>0</v>
      </c>
      <c r="S61" s="75">
        <f t="shared" si="19"/>
        <v>0</v>
      </c>
      <c r="T61" s="75">
        <f t="shared" si="19"/>
        <v>0</v>
      </c>
      <c r="U61" s="75">
        <f t="shared" si="19"/>
        <v>0</v>
      </c>
      <c r="V61" s="75">
        <f t="shared" si="19"/>
        <v>0</v>
      </c>
      <c r="W61" s="75">
        <f t="shared" si="19"/>
        <v>0</v>
      </c>
      <c r="X61" s="75">
        <f t="shared" si="19"/>
        <v>0</v>
      </c>
      <c r="Y61" s="75">
        <f t="shared" si="19"/>
        <v>0</v>
      </c>
      <c r="Z61" s="76">
        <f t="shared" si="8"/>
        <v>0</v>
      </c>
      <c r="AA61" s="10"/>
    </row>
    <row r="62" spans="1:27" ht="20.100000000000001" customHeight="1" x14ac:dyDescent="0.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20.100000000000001" customHeight="1" thickBo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20.100000000000001" customHeight="1" thickBot="1" x14ac:dyDescent="0.25">
      <c r="A64" s="10"/>
      <c r="B64" s="12" t="s">
        <v>41</v>
      </c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5"/>
      <c r="AA64" s="10"/>
    </row>
    <row r="65" spans="1:28" ht="20.100000000000001" customHeight="1" thickBo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6" t="s">
        <v>9</v>
      </c>
      <c r="AA65" s="10"/>
    </row>
    <row r="66" spans="1:28" ht="20.100000000000001" customHeight="1" x14ac:dyDescent="0.2">
      <c r="A66" s="10"/>
      <c r="B66" s="179" t="s">
        <v>10</v>
      </c>
      <c r="C66" s="180"/>
      <c r="D66" s="180"/>
      <c r="E66" s="181"/>
      <c r="F66" s="17" t="s">
        <v>11</v>
      </c>
      <c r="G66" s="18"/>
      <c r="H66" s="19" t="s">
        <v>12</v>
      </c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5" t="s">
        <v>13</v>
      </c>
      <c r="AA66" s="10"/>
    </row>
    <row r="67" spans="1:28" ht="20.100000000000001" customHeight="1" thickBot="1" x14ac:dyDescent="0.25">
      <c r="A67" s="10"/>
      <c r="B67" s="182"/>
      <c r="C67" s="183"/>
      <c r="D67" s="183"/>
      <c r="E67" s="184"/>
      <c r="F67" s="20">
        <f>F6</f>
        <v>2026</v>
      </c>
      <c r="G67" s="20">
        <f>F67+1</f>
        <v>2027</v>
      </c>
      <c r="H67" s="20">
        <f>G67+1</f>
        <v>2028</v>
      </c>
      <c r="I67" s="20">
        <f t="shared" ref="I67:Y67" si="20">H67+1</f>
        <v>2029</v>
      </c>
      <c r="J67" s="20">
        <f t="shared" si="20"/>
        <v>2030</v>
      </c>
      <c r="K67" s="20">
        <f t="shared" si="20"/>
        <v>2031</v>
      </c>
      <c r="L67" s="20">
        <f t="shared" si="20"/>
        <v>2032</v>
      </c>
      <c r="M67" s="20">
        <f t="shared" si="20"/>
        <v>2033</v>
      </c>
      <c r="N67" s="20">
        <f t="shared" si="20"/>
        <v>2034</v>
      </c>
      <c r="O67" s="20">
        <f t="shared" si="20"/>
        <v>2035</v>
      </c>
      <c r="P67" s="20">
        <f t="shared" si="20"/>
        <v>2036</v>
      </c>
      <c r="Q67" s="20">
        <f t="shared" si="20"/>
        <v>2037</v>
      </c>
      <c r="R67" s="20">
        <f t="shared" si="20"/>
        <v>2038</v>
      </c>
      <c r="S67" s="20">
        <f t="shared" si="20"/>
        <v>2039</v>
      </c>
      <c r="T67" s="20">
        <f t="shared" si="20"/>
        <v>2040</v>
      </c>
      <c r="U67" s="20">
        <f t="shared" si="20"/>
        <v>2041</v>
      </c>
      <c r="V67" s="20">
        <f t="shared" si="20"/>
        <v>2042</v>
      </c>
      <c r="W67" s="20">
        <f t="shared" si="20"/>
        <v>2043</v>
      </c>
      <c r="X67" s="20">
        <f t="shared" si="20"/>
        <v>2044</v>
      </c>
      <c r="Y67" s="20">
        <f t="shared" si="20"/>
        <v>2045</v>
      </c>
      <c r="Z67" s="186"/>
      <c r="AA67" s="21"/>
      <c r="AB67" s="22"/>
    </row>
    <row r="68" spans="1:28" ht="20.100000000000001" customHeight="1" thickTop="1" x14ac:dyDescent="0.2">
      <c r="A68" s="10"/>
      <c r="B68" s="23"/>
      <c r="C68" s="24" t="s">
        <v>42</v>
      </c>
      <c r="D68" s="25"/>
      <c r="E68" s="26"/>
      <c r="F68" s="57">
        <f>IF(F61&lt;0,0,F61)</f>
        <v>0</v>
      </c>
      <c r="G68" s="57">
        <f t="shared" ref="G68:Y68" si="21">IF(G61&lt;0,0,G61)</f>
        <v>0</v>
      </c>
      <c r="H68" s="57">
        <f t="shared" si="21"/>
        <v>0</v>
      </c>
      <c r="I68" s="57">
        <f t="shared" si="21"/>
        <v>0</v>
      </c>
      <c r="J68" s="57">
        <f t="shared" si="21"/>
        <v>0</v>
      </c>
      <c r="K68" s="57">
        <f t="shared" si="21"/>
        <v>0</v>
      </c>
      <c r="L68" s="57">
        <f t="shared" si="21"/>
        <v>0</v>
      </c>
      <c r="M68" s="57">
        <f t="shared" si="21"/>
        <v>0</v>
      </c>
      <c r="N68" s="57">
        <f t="shared" si="21"/>
        <v>0</v>
      </c>
      <c r="O68" s="57">
        <f t="shared" si="21"/>
        <v>0</v>
      </c>
      <c r="P68" s="57">
        <f t="shared" si="21"/>
        <v>0</v>
      </c>
      <c r="Q68" s="57">
        <f t="shared" si="21"/>
        <v>0</v>
      </c>
      <c r="R68" s="57">
        <f t="shared" si="21"/>
        <v>0</v>
      </c>
      <c r="S68" s="57">
        <f t="shared" si="21"/>
        <v>0</v>
      </c>
      <c r="T68" s="57">
        <f t="shared" si="21"/>
        <v>0</v>
      </c>
      <c r="U68" s="57">
        <f t="shared" si="21"/>
        <v>0</v>
      </c>
      <c r="V68" s="57">
        <f t="shared" si="21"/>
        <v>0</v>
      </c>
      <c r="W68" s="57">
        <f t="shared" si="21"/>
        <v>0</v>
      </c>
      <c r="X68" s="57">
        <f t="shared" si="21"/>
        <v>0</v>
      </c>
      <c r="Y68" s="57">
        <f t="shared" si="21"/>
        <v>0</v>
      </c>
      <c r="Z68" s="28">
        <f t="shared" ref="Z68:Z77" si="22">SUM(F68:Y68)</f>
        <v>0</v>
      </c>
      <c r="AA68" s="10"/>
    </row>
    <row r="69" spans="1:28" ht="20.100000000000001" customHeight="1" x14ac:dyDescent="0.2">
      <c r="A69" s="10"/>
      <c r="B69" s="23"/>
      <c r="C69" s="29" t="s">
        <v>43</v>
      </c>
      <c r="D69" s="25"/>
      <c r="E69" s="30"/>
      <c r="F69" s="70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32">
        <f t="shared" si="22"/>
        <v>0</v>
      </c>
      <c r="AA69" s="10"/>
    </row>
    <row r="70" spans="1:28" ht="20.100000000000001" customHeight="1" thickBot="1" x14ac:dyDescent="0.25">
      <c r="A70" s="10"/>
      <c r="B70" s="33"/>
      <c r="C70" s="36"/>
      <c r="D70" s="37" t="s">
        <v>44</v>
      </c>
      <c r="E70" s="38"/>
      <c r="F70" s="59">
        <f>SUM(F68:F69)</f>
        <v>0</v>
      </c>
      <c r="G70" s="59">
        <f t="shared" ref="G70:Y70" si="23">SUM(G68:G69)</f>
        <v>0</v>
      </c>
      <c r="H70" s="59">
        <f t="shared" si="23"/>
        <v>0</v>
      </c>
      <c r="I70" s="59">
        <f t="shared" si="23"/>
        <v>0</v>
      </c>
      <c r="J70" s="59">
        <f t="shared" si="23"/>
        <v>0</v>
      </c>
      <c r="K70" s="59">
        <f t="shared" si="23"/>
        <v>0</v>
      </c>
      <c r="L70" s="59">
        <f t="shared" si="23"/>
        <v>0</v>
      </c>
      <c r="M70" s="59">
        <f t="shared" si="23"/>
        <v>0</v>
      </c>
      <c r="N70" s="59">
        <f t="shared" si="23"/>
        <v>0</v>
      </c>
      <c r="O70" s="59">
        <f t="shared" si="23"/>
        <v>0</v>
      </c>
      <c r="P70" s="59">
        <f t="shared" si="23"/>
        <v>0</v>
      </c>
      <c r="Q70" s="59">
        <f t="shared" si="23"/>
        <v>0</v>
      </c>
      <c r="R70" s="59">
        <f t="shared" si="23"/>
        <v>0</v>
      </c>
      <c r="S70" s="59">
        <f t="shared" si="23"/>
        <v>0</v>
      </c>
      <c r="T70" s="59">
        <f t="shared" si="23"/>
        <v>0</v>
      </c>
      <c r="U70" s="59">
        <f t="shared" si="23"/>
        <v>0</v>
      </c>
      <c r="V70" s="59">
        <f t="shared" si="23"/>
        <v>0</v>
      </c>
      <c r="W70" s="59">
        <f t="shared" si="23"/>
        <v>0</v>
      </c>
      <c r="X70" s="59">
        <f t="shared" si="23"/>
        <v>0</v>
      </c>
      <c r="Y70" s="59">
        <f t="shared" si="23"/>
        <v>0</v>
      </c>
      <c r="Z70" s="35">
        <f t="shared" si="22"/>
        <v>0</v>
      </c>
      <c r="AA70" s="10"/>
    </row>
    <row r="71" spans="1:28" ht="20.100000000000001" customHeight="1" x14ac:dyDescent="0.2">
      <c r="A71" s="10"/>
      <c r="B71" s="39"/>
      <c r="C71" s="40" t="s">
        <v>45</v>
      </c>
      <c r="D71" s="41"/>
      <c r="E71" s="42"/>
      <c r="F71" s="43">
        <f>IF(F61&lt;0,F61,0)</f>
        <v>0</v>
      </c>
      <c r="G71" s="43">
        <f t="shared" ref="G71:Y71" si="24">IF(G61&lt;0,G61,0)</f>
        <v>0</v>
      </c>
      <c r="H71" s="43">
        <f t="shared" si="24"/>
        <v>0</v>
      </c>
      <c r="I71" s="43">
        <f t="shared" si="24"/>
        <v>0</v>
      </c>
      <c r="J71" s="43">
        <f t="shared" si="24"/>
        <v>0</v>
      </c>
      <c r="K71" s="43">
        <f t="shared" si="24"/>
        <v>0</v>
      </c>
      <c r="L71" s="43">
        <f t="shared" si="24"/>
        <v>0</v>
      </c>
      <c r="M71" s="43">
        <f t="shared" si="24"/>
        <v>0</v>
      </c>
      <c r="N71" s="43">
        <f t="shared" si="24"/>
        <v>0</v>
      </c>
      <c r="O71" s="43">
        <f t="shared" si="24"/>
        <v>0</v>
      </c>
      <c r="P71" s="43">
        <f t="shared" si="24"/>
        <v>0</v>
      </c>
      <c r="Q71" s="43">
        <f t="shared" si="24"/>
        <v>0</v>
      </c>
      <c r="R71" s="43">
        <f t="shared" si="24"/>
        <v>0</v>
      </c>
      <c r="S71" s="43">
        <f t="shared" si="24"/>
        <v>0</v>
      </c>
      <c r="T71" s="43">
        <f t="shared" si="24"/>
        <v>0</v>
      </c>
      <c r="U71" s="43">
        <f t="shared" si="24"/>
        <v>0</v>
      </c>
      <c r="V71" s="43">
        <f t="shared" si="24"/>
        <v>0</v>
      </c>
      <c r="W71" s="43">
        <f t="shared" si="24"/>
        <v>0</v>
      </c>
      <c r="X71" s="43">
        <f t="shared" si="24"/>
        <v>0</v>
      </c>
      <c r="Y71" s="43">
        <f t="shared" si="24"/>
        <v>0</v>
      </c>
      <c r="Z71" s="44">
        <f t="shared" si="22"/>
        <v>0</v>
      </c>
      <c r="AA71" s="10"/>
    </row>
    <row r="72" spans="1:28" ht="20.100000000000001" customHeight="1" x14ac:dyDescent="0.2">
      <c r="A72" s="10"/>
      <c r="B72" s="23"/>
      <c r="C72" s="29"/>
      <c r="D72" s="25"/>
      <c r="E72" s="30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32">
        <f t="shared" si="22"/>
        <v>0</v>
      </c>
      <c r="AA72" s="10"/>
    </row>
    <row r="73" spans="1:28" ht="20.100000000000001" customHeight="1" thickBot="1" x14ac:dyDescent="0.25">
      <c r="A73" s="10"/>
      <c r="B73" s="48"/>
      <c r="C73" s="49"/>
      <c r="D73" s="49" t="s">
        <v>46</v>
      </c>
      <c r="E73" s="50"/>
      <c r="F73" s="59">
        <f>SUM(F71:F72)</f>
        <v>0</v>
      </c>
      <c r="G73" s="59">
        <f t="shared" ref="G73:Y73" si="25">SUM(G71:G72)</f>
        <v>0</v>
      </c>
      <c r="H73" s="59">
        <f t="shared" si="25"/>
        <v>0</v>
      </c>
      <c r="I73" s="59">
        <f t="shared" si="25"/>
        <v>0</v>
      </c>
      <c r="J73" s="59">
        <f t="shared" si="25"/>
        <v>0</v>
      </c>
      <c r="K73" s="59">
        <f t="shared" si="25"/>
        <v>0</v>
      </c>
      <c r="L73" s="59">
        <f t="shared" si="25"/>
        <v>0</v>
      </c>
      <c r="M73" s="59">
        <f t="shared" si="25"/>
        <v>0</v>
      </c>
      <c r="N73" s="59">
        <f t="shared" si="25"/>
        <v>0</v>
      </c>
      <c r="O73" s="59">
        <f t="shared" si="25"/>
        <v>0</v>
      </c>
      <c r="P73" s="59">
        <f t="shared" si="25"/>
        <v>0</v>
      </c>
      <c r="Q73" s="59">
        <f t="shared" si="25"/>
        <v>0</v>
      </c>
      <c r="R73" s="59">
        <f t="shared" si="25"/>
        <v>0</v>
      </c>
      <c r="S73" s="59">
        <f t="shared" si="25"/>
        <v>0</v>
      </c>
      <c r="T73" s="59">
        <f t="shared" si="25"/>
        <v>0</v>
      </c>
      <c r="U73" s="59">
        <f t="shared" si="25"/>
        <v>0</v>
      </c>
      <c r="V73" s="59">
        <f t="shared" si="25"/>
        <v>0</v>
      </c>
      <c r="W73" s="59">
        <f t="shared" si="25"/>
        <v>0</v>
      </c>
      <c r="X73" s="59">
        <f t="shared" si="25"/>
        <v>0</v>
      </c>
      <c r="Y73" s="59">
        <f t="shared" si="25"/>
        <v>0</v>
      </c>
      <c r="Z73" s="52">
        <f t="shared" si="22"/>
        <v>0</v>
      </c>
      <c r="AA73" s="10"/>
    </row>
    <row r="74" spans="1:28" ht="20.100000000000001" customHeight="1" thickBot="1" x14ac:dyDescent="0.25">
      <c r="A74" s="10"/>
      <c r="B74" s="71" t="s">
        <v>47</v>
      </c>
      <c r="C74" s="72"/>
      <c r="D74" s="73"/>
      <c r="E74" s="74"/>
      <c r="F74" s="75">
        <f>F70+F73</f>
        <v>0</v>
      </c>
      <c r="G74" s="75">
        <f t="shared" ref="G74:Y74" si="26">G70+G73</f>
        <v>0</v>
      </c>
      <c r="H74" s="75">
        <f t="shared" si="26"/>
        <v>0</v>
      </c>
      <c r="I74" s="75">
        <f t="shared" si="26"/>
        <v>0</v>
      </c>
      <c r="J74" s="75">
        <f t="shared" si="26"/>
        <v>0</v>
      </c>
      <c r="K74" s="75">
        <f t="shared" si="26"/>
        <v>0</v>
      </c>
      <c r="L74" s="75">
        <f t="shared" si="26"/>
        <v>0</v>
      </c>
      <c r="M74" s="75">
        <f t="shared" si="26"/>
        <v>0</v>
      </c>
      <c r="N74" s="75">
        <f t="shared" si="26"/>
        <v>0</v>
      </c>
      <c r="O74" s="75">
        <f t="shared" si="26"/>
        <v>0</v>
      </c>
      <c r="P74" s="75">
        <f t="shared" si="26"/>
        <v>0</v>
      </c>
      <c r="Q74" s="75">
        <f t="shared" si="26"/>
        <v>0</v>
      </c>
      <c r="R74" s="75">
        <f t="shared" si="26"/>
        <v>0</v>
      </c>
      <c r="S74" s="75">
        <f t="shared" si="26"/>
        <v>0</v>
      </c>
      <c r="T74" s="75">
        <f t="shared" si="26"/>
        <v>0</v>
      </c>
      <c r="U74" s="75">
        <f t="shared" si="26"/>
        <v>0</v>
      </c>
      <c r="V74" s="75">
        <f t="shared" si="26"/>
        <v>0</v>
      </c>
      <c r="W74" s="75">
        <f t="shared" si="26"/>
        <v>0</v>
      </c>
      <c r="X74" s="75">
        <f t="shared" si="26"/>
        <v>0</v>
      </c>
      <c r="Y74" s="75">
        <f t="shared" si="26"/>
        <v>0</v>
      </c>
      <c r="Z74" s="76">
        <f t="shared" si="22"/>
        <v>0</v>
      </c>
      <c r="AA74" s="10"/>
    </row>
    <row r="75" spans="1:28" ht="20.100000000000001" customHeight="1" thickBot="1" x14ac:dyDescent="0.25">
      <c r="A75" s="10"/>
      <c r="B75" s="62" t="s">
        <v>48</v>
      </c>
      <c r="C75" s="63"/>
      <c r="D75" s="64" t="s">
        <v>49</v>
      </c>
      <c r="E75" s="78">
        <v>0</v>
      </c>
      <c r="F75" s="79">
        <f>IF(F74&lt;0,0,F74*$E$75)</f>
        <v>0</v>
      </c>
      <c r="G75" s="79">
        <f>IF(G74&lt;0,0,G74*$E$75)</f>
        <v>0</v>
      </c>
      <c r="H75" s="79">
        <f>IF(H74&lt;0,0,H74*$E$75)</f>
        <v>0</v>
      </c>
      <c r="I75" s="79">
        <f t="shared" ref="I75:Y75" si="27">IF(I74&lt;0,0,I74*$E$75)</f>
        <v>0</v>
      </c>
      <c r="J75" s="79">
        <f t="shared" si="27"/>
        <v>0</v>
      </c>
      <c r="K75" s="79">
        <f t="shared" si="27"/>
        <v>0</v>
      </c>
      <c r="L75" s="79">
        <f t="shared" si="27"/>
        <v>0</v>
      </c>
      <c r="M75" s="79">
        <f t="shared" si="27"/>
        <v>0</v>
      </c>
      <c r="N75" s="79">
        <f t="shared" si="27"/>
        <v>0</v>
      </c>
      <c r="O75" s="79">
        <f t="shared" si="27"/>
        <v>0</v>
      </c>
      <c r="P75" s="79">
        <f t="shared" si="27"/>
        <v>0</v>
      </c>
      <c r="Q75" s="79">
        <f t="shared" si="27"/>
        <v>0</v>
      </c>
      <c r="R75" s="79">
        <f t="shared" si="27"/>
        <v>0</v>
      </c>
      <c r="S75" s="79">
        <f t="shared" si="27"/>
        <v>0</v>
      </c>
      <c r="T75" s="79">
        <f t="shared" si="27"/>
        <v>0</v>
      </c>
      <c r="U75" s="79">
        <f t="shared" si="27"/>
        <v>0</v>
      </c>
      <c r="V75" s="79">
        <f t="shared" si="27"/>
        <v>0</v>
      </c>
      <c r="W75" s="79">
        <f t="shared" si="27"/>
        <v>0</v>
      </c>
      <c r="X75" s="79">
        <f t="shared" si="27"/>
        <v>0</v>
      </c>
      <c r="Y75" s="79">
        <f t="shared" si="27"/>
        <v>0</v>
      </c>
      <c r="Z75" s="67">
        <f t="shared" si="22"/>
        <v>0</v>
      </c>
      <c r="AA75" s="10"/>
    </row>
    <row r="76" spans="1:28" ht="20.100000000000001" customHeight="1" thickTop="1" thickBot="1" x14ac:dyDescent="0.25">
      <c r="A76" s="10"/>
      <c r="B76" s="48" t="s">
        <v>50</v>
      </c>
      <c r="C76" s="80"/>
      <c r="D76" s="81"/>
      <c r="E76" s="82"/>
      <c r="F76" s="83">
        <f>F74-F75</f>
        <v>0</v>
      </c>
      <c r="G76" s="83">
        <f>G74-G75</f>
        <v>0</v>
      </c>
      <c r="H76" s="83">
        <f t="shared" ref="H76:Y76" si="28">H74-H75</f>
        <v>0</v>
      </c>
      <c r="I76" s="83">
        <f t="shared" si="28"/>
        <v>0</v>
      </c>
      <c r="J76" s="83">
        <f t="shared" si="28"/>
        <v>0</v>
      </c>
      <c r="K76" s="83">
        <f t="shared" si="28"/>
        <v>0</v>
      </c>
      <c r="L76" s="83">
        <f t="shared" si="28"/>
        <v>0</v>
      </c>
      <c r="M76" s="83">
        <f t="shared" si="28"/>
        <v>0</v>
      </c>
      <c r="N76" s="83">
        <f t="shared" si="28"/>
        <v>0</v>
      </c>
      <c r="O76" s="83">
        <f t="shared" si="28"/>
        <v>0</v>
      </c>
      <c r="P76" s="83">
        <f t="shared" si="28"/>
        <v>0</v>
      </c>
      <c r="Q76" s="83">
        <f t="shared" si="28"/>
        <v>0</v>
      </c>
      <c r="R76" s="83">
        <f t="shared" si="28"/>
        <v>0</v>
      </c>
      <c r="S76" s="83">
        <f t="shared" si="28"/>
        <v>0</v>
      </c>
      <c r="T76" s="83">
        <f t="shared" si="28"/>
        <v>0</v>
      </c>
      <c r="U76" s="83">
        <f t="shared" si="28"/>
        <v>0</v>
      </c>
      <c r="V76" s="83">
        <f t="shared" si="28"/>
        <v>0</v>
      </c>
      <c r="W76" s="83">
        <f t="shared" si="28"/>
        <v>0</v>
      </c>
      <c r="X76" s="83">
        <f t="shared" si="28"/>
        <v>0</v>
      </c>
      <c r="Y76" s="83">
        <f t="shared" si="28"/>
        <v>0</v>
      </c>
      <c r="Z76" s="84">
        <f t="shared" si="22"/>
        <v>0</v>
      </c>
      <c r="AA76" s="10"/>
    </row>
    <row r="77" spans="1:28" ht="20.100000000000001" customHeight="1" thickBot="1" x14ac:dyDescent="0.25">
      <c r="A77" s="10"/>
      <c r="B77" s="71" t="s">
        <v>51</v>
      </c>
      <c r="C77" s="72"/>
      <c r="D77" s="73"/>
      <c r="E77" s="74"/>
      <c r="F77" s="75">
        <f>F76</f>
        <v>0</v>
      </c>
      <c r="G77" s="75">
        <f>G76+F77</f>
        <v>0</v>
      </c>
      <c r="H77" s="75">
        <f>H76+G77</f>
        <v>0</v>
      </c>
      <c r="I77" s="75">
        <f>I76+H77</f>
        <v>0</v>
      </c>
      <c r="J77" s="75">
        <f t="shared" ref="J77:Y77" si="29">J76+I77</f>
        <v>0</v>
      </c>
      <c r="K77" s="75">
        <f t="shared" si="29"/>
        <v>0</v>
      </c>
      <c r="L77" s="75">
        <f t="shared" si="29"/>
        <v>0</v>
      </c>
      <c r="M77" s="75">
        <f t="shared" si="29"/>
        <v>0</v>
      </c>
      <c r="N77" s="75">
        <f t="shared" si="29"/>
        <v>0</v>
      </c>
      <c r="O77" s="75">
        <f t="shared" si="29"/>
        <v>0</v>
      </c>
      <c r="P77" s="75">
        <f t="shared" si="29"/>
        <v>0</v>
      </c>
      <c r="Q77" s="75">
        <f t="shared" si="29"/>
        <v>0</v>
      </c>
      <c r="R77" s="75">
        <f t="shared" si="29"/>
        <v>0</v>
      </c>
      <c r="S77" s="75">
        <f t="shared" si="29"/>
        <v>0</v>
      </c>
      <c r="T77" s="75">
        <f t="shared" si="29"/>
        <v>0</v>
      </c>
      <c r="U77" s="75">
        <f t="shared" si="29"/>
        <v>0</v>
      </c>
      <c r="V77" s="75">
        <f t="shared" si="29"/>
        <v>0</v>
      </c>
      <c r="W77" s="75">
        <f t="shared" si="29"/>
        <v>0</v>
      </c>
      <c r="X77" s="75">
        <f t="shared" si="29"/>
        <v>0</v>
      </c>
      <c r="Y77" s="75">
        <f t="shared" si="29"/>
        <v>0</v>
      </c>
      <c r="Z77" s="76">
        <f t="shared" si="22"/>
        <v>0</v>
      </c>
      <c r="AA77" s="10"/>
    </row>
    <row r="78" spans="1:28" ht="20.100000000000001" customHeight="1" x14ac:dyDescent="0.2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28" ht="20.100000000000001" customHeight="1" thickBo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28" ht="20.100000000000001" customHeight="1" thickBot="1" x14ac:dyDescent="0.25">
      <c r="A80" s="10"/>
      <c r="B80" s="12" t="s">
        <v>52</v>
      </c>
      <c r="C80" s="13"/>
      <c r="D80" s="13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5"/>
      <c r="AA80" s="10"/>
    </row>
    <row r="81" spans="1:28" ht="20.100000000000001" customHeight="1" thickBo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6" t="s">
        <v>9</v>
      </c>
      <c r="AA81" s="10"/>
    </row>
    <row r="82" spans="1:28" ht="20.100000000000001" customHeight="1" x14ac:dyDescent="0.2">
      <c r="A82" s="10"/>
      <c r="B82" s="179" t="s">
        <v>10</v>
      </c>
      <c r="C82" s="180"/>
      <c r="D82" s="180"/>
      <c r="E82" s="181"/>
      <c r="F82" s="17" t="s">
        <v>11</v>
      </c>
      <c r="G82" s="18"/>
      <c r="H82" s="19" t="s">
        <v>12</v>
      </c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5" t="s">
        <v>13</v>
      </c>
      <c r="AA82" s="10"/>
    </row>
    <row r="83" spans="1:28" ht="20.100000000000001" customHeight="1" thickBot="1" x14ac:dyDescent="0.25">
      <c r="A83" s="10"/>
      <c r="B83" s="182"/>
      <c r="C83" s="183"/>
      <c r="D83" s="183"/>
      <c r="E83" s="184"/>
      <c r="F83" s="20">
        <f>F6</f>
        <v>2026</v>
      </c>
      <c r="G83" s="20">
        <f>F83+1</f>
        <v>2027</v>
      </c>
      <c r="H83" s="20">
        <f>G83+1</f>
        <v>2028</v>
      </c>
      <c r="I83" s="20">
        <f t="shared" ref="I83:Y83" si="30">H83+1</f>
        <v>2029</v>
      </c>
      <c r="J83" s="20">
        <f t="shared" si="30"/>
        <v>2030</v>
      </c>
      <c r="K83" s="20">
        <f t="shared" si="30"/>
        <v>2031</v>
      </c>
      <c r="L83" s="20">
        <f t="shared" si="30"/>
        <v>2032</v>
      </c>
      <c r="M83" s="20">
        <f t="shared" si="30"/>
        <v>2033</v>
      </c>
      <c r="N83" s="20">
        <f t="shared" si="30"/>
        <v>2034</v>
      </c>
      <c r="O83" s="20">
        <f t="shared" si="30"/>
        <v>2035</v>
      </c>
      <c r="P83" s="20">
        <f t="shared" si="30"/>
        <v>2036</v>
      </c>
      <c r="Q83" s="20">
        <f t="shared" si="30"/>
        <v>2037</v>
      </c>
      <c r="R83" s="20">
        <f t="shared" si="30"/>
        <v>2038</v>
      </c>
      <c r="S83" s="20">
        <f t="shared" si="30"/>
        <v>2039</v>
      </c>
      <c r="T83" s="20">
        <f t="shared" si="30"/>
        <v>2040</v>
      </c>
      <c r="U83" s="20">
        <f t="shared" si="30"/>
        <v>2041</v>
      </c>
      <c r="V83" s="20">
        <f t="shared" si="30"/>
        <v>2042</v>
      </c>
      <c r="W83" s="20">
        <f t="shared" si="30"/>
        <v>2043</v>
      </c>
      <c r="X83" s="20">
        <f t="shared" si="30"/>
        <v>2044</v>
      </c>
      <c r="Y83" s="20">
        <f t="shared" si="30"/>
        <v>2045</v>
      </c>
      <c r="Z83" s="186"/>
      <c r="AA83" s="21"/>
      <c r="AB83" s="22"/>
    </row>
    <row r="84" spans="1:28" ht="20.100000000000001" customHeight="1" thickTop="1" x14ac:dyDescent="0.2">
      <c r="A84" s="10"/>
      <c r="B84" s="33" t="s">
        <v>53</v>
      </c>
      <c r="C84" s="36"/>
      <c r="D84" s="37"/>
      <c r="E84" s="85" t="e">
        <f>IRR(G84:Y84)</f>
        <v>#NUM!</v>
      </c>
      <c r="F84" s="59"/>
      <c r="G84" s="59">
        <f>-F44-G44+F103+G103</f>
        <v>0</v>
      </c>
      <c r="H84" s="59">
        <f>H61+H53</f>
        <v>0</v>
      </c>
      <c r="I84" s="59">
        <f t="shared" ref="I84:Y84" si="31">I61+I53</f>
        <v>0</v>
      </c>
      <c r="J84" s="59">
        <f t="shared" si="31"/>
        <v>0</v>
      </c>
      <c r="K84" s="59">
        <f t="shared" si="31"/>
        <v>0</v>
      </c>
      <c r="L84" s="59">
        <f t="shared" si="31"/>
        <v>0</v>
      </c>
      <c r="M84" s="59">
        <f t="shared" si="31"/>
        <v>0</v>
      </c>
      <c r="N84" s="59">
        <f t="shared" si="31"/>
        <v>0</v>
      </c>
      <c r="O84" s="59">
        <f t="shared" si="31"/>
        <v>0</v>
      </c>
      <c r="P84" s="59">
        <f t="shared" si="31"/>
        <v>0</v>
      </c>
      <c r="Q84" s="59">
        <f t="shared" si="31"/>
        <v>0</v>
      </c>
      <c r="R84" s="59">
        <f t="shared" si="31"/>
        <v>0</v>
      </c>
      <c r="S84" s="59">
        <f t="shared" si="31"/>
        <v>0</v>
      </c>
      <c r="T84" s="59">
        <f t="shared" si="31"/>
        <v>0</v>
      </c>
      <c r="U84" s="59">
        <f t="shared" si="31"/>
        <v>0</v>
      </c>
      <c r="V84" s="59">
        <f t="shared" si="31"/>
        <v>0</v>
      </c>
      <c r="W84" s="59">
        <f t="shared" si="31"/>
        <v>0</v>
      </c>
      <c r="X84" s="59">
        <f t="shared" si="31"/>
        <v>0</v>
      </c>
      <c r="Y84" s="59">
        <f t="shared" si="31"/>
        <v>0</v>
      </c>
      <c r="Z84" s="28"/>
      <c r="AA84" s="10"/>
    </row>
    <row r="85" spans="1:28" ht="20.100000000000001" customHeight="1" x14ac:dyDescent="0.2">
      <c r="A85" s="10"/>
      <c r="B85" s="86" t="s">
        <v>54</v>
      </c>
      <c r="C85" s="46"/>
      <c r="D85" s="46"/>
      <c r="E85" s="85" t="e">
        <f>IRR(G85:Y85)</f>
        <v>#NUM!</v>
      </c>
      <c r="F85" s="69"/>
      <c r="G85" s="31">
        <f>-F69</f>
        <v>0</v>
      </c>
      <c r="H85" s="70">
        <f>H75</f>
        <v>0</v>
      </c>
      <c r="I85" s="70">
        <f t="shared" ref="I85:Y85" si="32">I75</f>
        <v>0</v>
      </c>
      <c r="J85" s="70">
        <f t="shared" si="32"/>
        <v>0</v>
      </c>
      <c r="K85" s="70">
        <f t="shared" si="32"/>
        <v>0</v>
      </c>
      <c r="L85" s="70">
        <f t="shared" si="32"/>
        <v>0</v>
      </c>
      <c r="M85" s="70">
        <f t="shared" si="32"/>
        <v>0</v>
      </c>
      <c r="N85" s="70">
        <f t="shared" si="32"/>
        <v>0</v>
      </c>
      <c r="O85" s="70">
        <f t="shared" si="32"/>
        <v>0</v>
      </c>
      <c r="P85" s="70">
        <f t="shared" si="32"/>
        <v>0</v>
      </c>
      <c r="Q85" s="70">
        <f t="shared" si="32"/>
        <v>0</v>
      </c>
      <c r="R85" s="70">
        <f t="shared" si="32"/>
        <v>0</v>
      </c>
      <c r="S85" s="70">
        <f t="shared" si="32"/>
        <v>0</v>
      </c>
      <c r="T85" s="70">
        <f t="shared" si="32"/>
        <v>0</v>
      </c>
      <c r="U85" s="70">
        <f t="shared" si="32"/>
        <v>0</v>
      </c>
      <c r="V85" s="70">
        <f t="shared" si="32"/>
        <v>0</v>
      </c>
      <c r="W85" s="70">
        <f t="shared" si="32"/>
        <v>0</v>
      </c>
      <c r="X85" s="70">
        <f t="shared" si="32"/>
        <v>0</v>
      </c>
      <c r="Y85" s="70">
        <f t="shared" si="32"/>
        <v>0</v>
      </c>
      <c r="Z85" s="32"/>
      <c r="AA85" s="10"/>
    </row>
    <row r="86" spans="1:28" ht="20.100000000000001" customHeight="1" x14ac:dyDescent="0.2">
      <c r="A86" s="10"/>
      <c r="B86" s="87" t="s">
        <v>55</v>
      </c>
      <c r="C86" s="10"/>
      <c r="D86" s="88" t="s">
        <v>56</v>
      </c>
      <c r="E86" s="89" t="e">
        <f>AVERAGE(F86:Y86)</f>
        <v>#DIV/0!</v>
      </c>
      <c r="F86" s="69"/>
      <c r="G86" s="69"/>
      <c r="H86" s="90" t="str">
        <f>IFERROR(H87/H88,"")</f>
        <v/>
      </c>
      <c r="I86" s="90" t="str">
        <f t="shared" ref="I86:Y86" si="33">IFERROR(I87/I88,"")</f>
        <v/>
      </c>
      <c r="J86" s="90" t="str">
        <f t="shared" si="33"/>
        <v/>
      </c>
      <c r="K86" s="90" t="str">
        <f t="shared" si="33"/>
        <v/>
      </c>
      <c r="L86" s="90" t="str">
        <f t="shared" si="33"/>
        <v/>
      </c>
      <c r="M86" s="90" t="str">
        <f t="shared" si="33"/>
        <v/>
      </c>
      <c r="N86" s="90" t="str">
        <f t="shared" si="33"/>
        <v/>
      </c>
      <c r="O86" s="90" t="str">
        <f t="shared" si="33"/>
        <v/>
      </c>
      <c r="P86" s="90" t="str">
        <f t="shared" si="33"/>
        <v/>
      </c>
      <c r="Q86" s="90" t="str">
        <f t="shared" si="33"/>
        <v/>
      </c>
      <c r="R86" s="90" t="str">
        <f t="shared" si="33"/>
        <v/>
      </c>
      <c r="S86" s="90" t="str">
        <f t="shared" si="33"/>
        <v/>
      </c>
      <c r="T86" s="90" t="str">
        <f t="shared" si="33"/>
        <v/>
      </c>
      <c r="U86" s="90" t="str">
        <f t="shared" si="33"/>
        <v/>
      </c>
      <c r="V86" s="90" t="str">
        <f t="shared" si="33"/>
        <v/>
      </c>
      <c r="W86" s="90" t="str">
        <f t="shared" si="33"/>
        <v/>
      </c>
      <c r="X86" s="90" t="str">
        <f t="shared" si="33"/>
        <v/>
      </c>
      <c r="Y86" s="90" t="str">
        <f t="shared" si="33"/>
        <v/>
      </c>
      <c r="Z86" s="32"/>
      <c r="AA86" s="10"/>
    </row>
    <row r="87" spans="1:28" ht="20.100000000000001" customHeight="1" x14ac:dyDescent="0.2">
      <c r="A87" s="10"/>
      <c r="B87" s="33" t="s">
        <v>57</v>
      </c>
      <c r="C87" s="10"/>
      <c r="D87" s="10"/>
      <c r="E87" s="91"/>
      <c r="F87" s="70"/>
      <c r="G87" s="70"/>
      <c r="H87" s="70">
        <f>H61+H53</f>
        <v>0</v>
      </c>
      <c r="I87" s="70">
        <f t="shared" ref="I87:Y87" si="34">I61+I53</f>
        <v>0</v>
      </c>
      <c r="J87" s="70">
        <f t="shared" si="34"/>
        <v>0</v>
      </c>
      <c r="K87" s="70">
        <f t="shared" si="34"/>
        <v>0</v>
      </c>
      <c r="L87" s="70">
        <f t="shared" si="34"/>
        <v>0</v>
      </c>
      <c r="M87" s="70">
        <f t="shared" si="34"/>
        <v>0</v>
      </c>
      <c r="N87" s="70">
        <f t="shared" si="34"/>
        <v>0</v>
      </c>
      <c r="O87" s="70">
        <f t="shared" si="34"/>
        <v>0</v>
      </c>
      <c r="P87" s="70">
        <f t="shared" si="34"/>
        <v>0</v>
      </c>
      <c r="Q87" s="70">
        <f t="shared" si="34"/>
        <v>0</v>
      </c>
      <c r="R87" s="70">
        <f t="shared" si="34"/>
        <v>0</v>
      </c>
      <c r="S87" s="70">
        <f t="shared" si="34"/>
        <v>0</v>
      </c>
      <c r="T87" s="70">
        <f t="shared" si="34"/>
        <v>0</v>
      </c>
      <c r="U87" s="70">
        <f t="shared" si="34"/>
        <v>0</v>
      </c>
      <c r="V87" s="70">
        <f t="shared" si="34"/>
        <v>0</v>
      </c>
      <c r="W87" s="70">
        <f t="shared" si="34"/>
        <v>0</v>
      </c>
      <c r="X87" s="70">
        <f t="shared" si="34"/>
        <v>0</v>
      </c>
      <c r="Y87" s="70">
        <f t="shared" si="34"/>
        <v>0</v>
      </c>
      <c r="Z87" s="32"/>
      <c r="AA87" s="10"/>
    </row>
    <row r="88" spans="1:28" ht="20.100000000000001" customHeight="1" x14ac:dyDescent="0.2">
      <c r="A88" s="10"/>
      <c r="B88" s="92" t="s">
        <v>58</v>
      </c>
      <c r="C88" s="25"/>
      <c r="D88" s="25"/>
      <c r="E88" s="91"/>
      <c r="F88" s="69"/>
      <c r="G88" s="69"/>
      <c r="H88" s="70">
        <f>H53</f>
        <v>0</v>
      </c>
      <c r="I88" s="70">
        <f t="shared" ref="I88:Y88" si="35">I53</f>
        <v>0</v>
      </c>
      <c r="J88" s="70">
        <f t="shared" si="35"/>
        <v>0</v>
      </c>
      <c r="K88" s="70">
        <f t="shared" si="35"/>
        <v>0</v>
      </c>
      <c r="L88" s="70">
        <f t="shared" si="35"/>
        <v>0</v>
      </c>
      <c r="M88" s="70">
        <f t="shared" si="35"/>
        <v>0</v>
      </c>
      <c r="N88" s="70">
        <f t="shared" si="35"/>
        <v>0</v>
      </c>
      <c r="O88" s="70">
        <f t="shared" si="35"/>
        <v>0</v>
      </c>
      <c r="P88" s="70">
        <f t="shared" si="35"/>
        <v>0</v>
      </c>
      <c r="Q88" s="70">
        <f t="shared" si="35"/>
        <v>0</v>
      </c>
      <c r="R88" s="70">
        <f t="shared" si="35"/>
        <v>0</v>
      </c>
      <c r="S88" s="70">
        <f t="shared" si="35"/>
        <v>0</v>
      </c>
      <c r="T88" s="70">
        <f t="shared" si="35"/>
        <v>0</v>
      </c>
      <c r="U88" s="70">
        <f t="shared" si="35"/>
        <v>0</v>
      </c>
      <c r="V88" s="70">
        <f t="shared" si="35"/>
        <v>0</v>
      </c>
      <c r="W88" s="70">
        <f t="shared" si="35"/>
        <v>0</v>
      </c>
      <c r="X88" s="70">
        <f t="shared" si="35"/>
        <v>0</v>
      </c>
      <c r="Y88" s="70">
        <f t="shared" si="35"/>
        <v>0</v>
      </c>
      <c r="Z88" s="32"/>
      <c r="AA88" s="10"/>
    </row>
    <row r="89" spans="1:28" ht="20.100000000000001" customHeight="1" x14ac:dyDescent="0.2">
      <c r="A89" s="10"/>
      <c r="B89" s="33"/>
      <c r="C89" s="10"/>
      <c r="D89" s="10"/>
      <c r="E89" s="93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5"/>
      <c r="AA89" s="10"/>
    </row>
    <row r="90" spans="1:28" ht="20.100000000000001" customHeight="1" x14ac:dyDescent="0.2">
      <c r="A90" s="10"/>
      <c r="B90" s="33"/>
      <c r="C90" s="10"/>
      <c r="D90" s="10"/>
      <c r="E90" s="93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5"/>
      <c r="AA90" s="10"/>
    </row>
    <row r="91" spans="1:28" ht="20.100000000000001" customHeight="1" thickBot="1" x14ac:dyDescent="0.25">
      <c r="A91" s="10"/>
      <c r="B91" s="48" t="s">
        <v>59</v>
      </c>
      <c r="C91" s="80"/>
      <c r="D91" s="81"/>
      <c r="E91" s="82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7"/>
      <c r="AA91" s="10"/>
    </row>
    <row r="92" spans="1:28" ht="20.100000000000001" customHeight="1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1:28" ht="20.100000000000001" customHeight="1" thickBo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1:28" ht="20.100000000000001" customHeight="1" thickBot="1" x14ac:dyDescent="0.25">
      <c r="A94" s="10"/>
      <c r="B94" s="12" t="s">
        <v>60</v>
      </c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5"/>
      <c r="AA94" s="10"/>
    </row>
    <row r="95" spans="1:28" ht="20.100000000000001" customHeight="1" thickBo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6" t="s">
        <v>9</v>
      </c>
      <c r="AA95" s="10"/>
    </row>
    <row r="96" spans="1:28" ht="20.100000000000001" customHeight="1" x14ac:dyDescent="0.2">
      <c r="A96" s="10"/>
      <c r="B96" s="179" t="s">
        <v>10</v>
      </c>
      <c r="C96" s="180"/>
      <c r="D96" s="180"/>
      <c r="E96" s="181"/>
      <c r="F96" s="17" t="s">
        <v>11</v>
      </c>
      <c r="G96" s="18"/>
      <c r="H96" s="19" t="s">
        <v>12</v>
      </c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5" t="s">
        <v>13</v>
      </c>
      <c r="AA96" s="10"/>
    </row>
    <row r="97" spans="1:28" ht="20.100000000000001" customHeight="1" thickBot="1" x14ac:dyDescent="0.25">
      <c r="A97" s="10"/>
      <c r="B97" s="182"/>
      <c r="C97" s="183"/>
      <c r="D97" s="183"/>
      <c r="E97" s="184"/>
      <c r="F97" s="20">
        <f>F6</f>
        <v>2026</v>
      </c>
      <c r="G97" s="20">
        <f>F97+1</f>
        <v>2027</v>
      </c>
      <c r="H97" s="20">
        <f>G97+1</f>
        <v>2028</v>
      </c>
      <c r="I97" s="20">
        <f t="shared" ref="I97:Y97" si="36">H97+1</f>
        <v>2029</v>
      </c>
      <c r="J97" s="20">
        <f t="shared" si="36"/>
        <v>2030</v>
      </c>
      <c r="K97" s="20">
        <f t="shared" si="36"/>
        <v>2031</v>
      </c>
      <c r="L97" s="20">
        <f t="shared" si="36"/>
        <v>2032</v>
      </c>
      <c r="M97" s="20">
        <f t="shared" si="36"/>
        <v>2033</v>
      </c>
      <c r="N97" s="20">
        <f t="shared" si="36"/>
        <v>2034</v>
      </c>
      <c r="O97" s="20">
        <f t="shared" si="36"/>
        <v>2035</v>
      </c>
      <c r="P97" s="20">
        <f t="shared" si="36"/>
        <v>2036</v>
      </c>
      <c r="Q97" s="20">
        <f t="shared" si="36"/>
        <v>2037</v>
      </c>
      <c r="R97" s="20">
        <f t="shared" si="36"/>
        <v>2038</v>
      </c>
      <c r="S97" s="20">
        <f t="shared" si="36"/>
        <v>2039</v>
      </c>
      <c r="T97" s="20">
        <f t="shared" si="36"/>
        <v>2040</v>
      </c>
      <c r="U97" s="20">
        <f t="shared" si="36"/>
        <v>2041</v>
      </c>
      <c r="V97" s="20">
        <f t="shared" si="36"/>
        <v>2042</v>
      </c>
      <c r="W97" s="20">
        <f t="shared" si="36"/>
        <v>2043</v>
      </c>
      <c r="X97" s="20">
        <f t="shared" si="36"/>
        <v>2044</v>
      </c>
      <c r="Y97" s="20">
        <f t="shared" si="36"/>
        <v>2045</v>
      </c>
      <c r="Z97" s="186"/>
      <c r="AA97" s="21"/>
      <c r="AB97" s="22"/>
    </row>
    <row r="98" spans="1:28" ht="20.100000000000001" customHeight="1" thickTop="1" x14ac:dyDescent="0.2">
      <c r="A98" s="10"/>
      <c r="B98" s="23"/>
      <c r="C98" s="24" t="s">
        <v>61</v>
      </c>
      <c r="D98" s="25"/>
      <c r="E98" s="26"/>
      <c r="F98" s="57"/>
      <c r="G98" s="57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28">
        <f t="shared" ref="Z98:Z113" si="37">SUM(F98:Y98)</f>
        <v>0</v>
      </c>
      <c r="AA98" s="10"/>
    </row>
    <row r="99" spans="1:28" ht="20.100000000000001" customHeight="1" x14ac:dyDescent="0.2">
      <c r="A99" s="10"/>
      <c r="B99" s="23"/>
      <c r="C99" s="29" t="s">
        <v>62</v>
      </c>
      <c r="D99" s="25"/>
      <c r="E99" s="26"/>
      <c r="F99" s="57"/>
      <c r="G99" s="57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28">
        <f t="shared" si="37"/>
        <v>0</v>
      </c>
      <c r="AA99" s="10"/>
    </row>
    <row r="100" spans="1:28" ht="20.100000000000001" customHeight="1" x14ac:dyDescent="0.2">
      <c r="A100" s="10"/>
      <c r="B100" s="23"/>
      <c r="C100" s="29" t="s">
        <v>63</v>
      </c>
      <c r="D100" s="25"/>
      <c r="E100" s="30"/>
      <c r="F100" s="69"/>
      <c r="G100" s="69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28">
        <f t="shared" si="37"/>
        <v>0</v>
      </c>
      <c r="AA100" s="10"/>
    </row>
    <row r="101" spans="1:28" ht="20.100000000000001" customHeight="1" x14ac:dyDescent="0.2">
      <c r="A101" s="10"/>
      <c r="B101" s="33"/>
      <c r="C101" s="29" t="s">
        <v>64</v>
      </c>
      <c r="D101" s="25"/>
      <c r="E101" s="30"/>
      <c r="F101" s="68"/>
      <c r="G101" s="68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28">
        <f t="shared" si="37"/>
        <v>0</v>
      </c>
      <c r="AA101" s="10"/>
    </row>
    <row r="102" spans="1:28" ht="20.100000000000001" customHeight="1" thickBot="1" x14ac:dyDescent="0.25">
      <c r="A102" s="10"/>
      <c r="B102" s="48"/>
      <c r="C102" s="80"/>
      <c r="D102" s="81" t="s">
        <v>17</v>
      </c>
      <c r="E102" s="50"/>
      <c r="F102" s="61">
        <f>SUM(F98:F101)</f>
        <v>0</v>
      </c>
      <c r="G102" s="61">
        <f t="shared" ref="G102:Y102" si="38">SUM(G98:G101)</f>
        <v>0</v>
      </c>
      <c r="H102" s="61">
        <f t="shared" si="38"/>
        <v>0</v>
      </c>
      <c r="I102" s="61">
        <f t="shared" si="38"/>
        <v>0</v>
      </c>
      <c r="J102" s="61">
        <f t="shared" si="38"/>
        <v>0</v>
      </c>
      <c r="K102" s="61">
        <f t="shared" si="38"/>
        <v>0</v>
      </c>
      <c r="L102" s="61">
        <f t="shared" si="38"/>
        <v>0</v>
      </c>
      <c r="M102" s="61">
        <f t="shared" si="38"/>
        <v>0</v>
      </c>
      <c r="N102" s="61">
        <f t="shared" si="38"/>
        <v>0</v>
      </c>
      <c r="O102" s="61">
        <f t="shared" si="38"/>
        <v>0</v>
      </c>
      <c r="P102" s="61">
        <f t="shared" si="38"/>
        <v>0</v>
      </c>
      <c r="Q102" s="61">
        <f t="shared" si="38"/>
        <v>0</v>
      </c>
      <c r="R102" s="61">
        <f t="shared" si="38"/>
        <v>0</v>
      </c>
      <c r="S102" s="61">
        <f t="shared" si="38"/>
        <v>0</v>
      </c>
      <c r="T102" s="61">
        <f t="shared" si="38"/>
        <v>0</v>
      </c>
      <c r="U102" s="61">
        <f t="shared" si="38"/>
        <v>0</v>
      </c>
      <c r="V102" s="61">
        <f t="shared" si="38"/>
        <v>0</v>
      </c>
      <c r="W102" s="61">
        <f t="shared" si="38"/>
        <v>0</v>
      </c>
      <c r="X102" s="61">
        <f t="shared" si="38"/>
        <v>0</v>
      </c>
      <c r="Y102" s="61">
        <f t="shared" si="38"/>
        <v>0</v>
      </c>
      <c r="Z102" s="28">
        <f t="shared" si="37"/>
        <v>0</v>
      </c>
      <c r="AA102" s="10"/>
    </row>
    <row r="103" spans="1:28" ht="20.100000000000001" customHeight="1" x14ac:dyDescent="0.2">
      <c r="A103" s="10"/>
      <c r="B103" s="23"/>
      <c r="C103" s="45"/>
      <c r="D103" s="25" t="s">
        <v>65</v>
      </c>
      <c r="E103" s="26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28">
        <f t="shared" si="37"/>
        <v>0</v>
      </c>
      <c r="AA103" s="10"/>
    </row>
    <row r="104" spans="1:28" ht="20.100000000000001" customHeight="1" x14ac:dyDescent="0.2">
      <c r="A104" s="10"/>
      <c r="B104" s="33"/>
      <c r="C104" s="94"/>
      <c r="D104" s="25" t="s">
        <v>29</v>
      </c>
      <c r="E104" s="26"/>
      <c r="F104" s="69"/>
      <c r="G104" s="69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28">
        <f t="shared" si="37"/>
        <v>0</v>
      </c>
      <c r="AA104" s="10"/>
    </row>
    <row r="105" spans="1:28" ht="20.100000000000001" customHeight="1" x14ac:dyDescent="0.2">
      <c r="A105" s="10"/>
      <c r="B105" s="33"/>
      <c r="C105" s="29" t="s">
        <v>66</v>
      </c>
      <c r="D105" s="46"/>
      <c r="E105" s="47"/>
      <c r="F105" s="59">
        <f>SUM(F103:F104)</f>
        <v>0</v>
      </c>
      <c r="G105" s="59">
        <f t="shared" ref="G105:Y105" si="39">SUM(G103:G104)</f>
        <v>0</v>
      </c>
      <c r="H105" s="59">
        <f t="shared" si="39"/>
        <v>0</v>
      </c>
      <c r="I105" s="59">
        <f t="shared" si="39"/>
        <v>0</v>
      </c>
      <c r="J105" s="59">
        <f t="shared" si="39"/>
        <v>0</v>
      </c>
      <c r="K105" s="59">
        <f t="shared" si="39"/>
        <v>0</v>
      </c>
      <c r="L105" s="59">
        <f t="shared" si="39"/>
        <v>0</v>
      </c>
      <c r="M105" s="59">
        <f t="shared" si="39"/>
        <v>0</v>
      </c>
      <c r="N105" s="59">
        <f t="shared" si="39"/>
        <v>0</v>
      </c>
      <c r="O105" s="59">
        <f t="shared" si="39"/>
        <v>0</v>
      </c>
      <c r="P105" s="59">
        <f t="shared" si="39"/>
        <v>0</v>
      </c>
      <c r="Q105" s="59">
        <f t="shared" si="39"/>
        <v>0</v>
      </c>
      <c r="R105" s="59">
        <f t="shared" si="39"/>
        <v>0</v>
      </c>
      <c r="S105" s="59">
        <f t="shared" si="39"/>
        <v>0</v>
      </c>
      <c r="T105" s="59">
        <f t="shared" si="39"/>
        <v>0</v>
      </c>
      <c r="U105" s="59">
        <f t="shared" si="39"/>
        <v>0</v>
      </c>
      <c r="V105" s="59">
        <f t="shared" si="39"/>
        <v>0</v>
      </c>
      <c r="W105" s="59">
        <f t="shared" si="39"/>
        <v>0</v>
      </c>
      <c r="X105" s="59">
        <f t="shared" si="39"/>
        <v>0</v>
      </c>
      <c r="Y105" s="59">
        <f t="shared" si="39"/>
        <v>0</v>
      </c>
      <c r="Z105" s="28">
        <f t="shared" si="37"/>
        <v>0</v>
      </c>
      <c r="AA105" s="10"/>
    </row>
    <row r="106" spans="1:28" ht="20.100000000000001" customHeight="1" x14ac:dyDescent="0.2">
      <c r="A106" s="10"/>
      <c r="B106" s="23"/>
      <c r="C106" s="45"/>
      <c r="D106" s="46" t="s">
        <v>20</v>
      </c>
      <c r="E106" s="30"/>
      <c r="F106" s="69"/>
      <c r="G106" s="69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28">
        <f t="shared" si="37"/>
        <v>0</v>
      </c>
      <c r="AA106" s="10"/>
    </row>
    <row r="107" spans="1:28" ht="20.100000000000001" customHeight="1" x14ac:dyDescent="0.2">
      <c r="A107" s="10"/>
      <c r="B107" s="23"/>
      <c r="C107" s="45"/>
      <c r="D107" s="46" t="s">
        <v>21</v>
      </c>
      <c r="E107" s="26"/>
      <c r="F107" s="69"/>
      <c r="G107" s="69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28">
        <f t="shared" si="37"/>
        <v>0</v>
      </c>
      <c r="AA107" s="10"/>
    </row>
    <row r="108" spans="1:28" s="103" customFormat="1" ht="20.100000000000001" customHeight="1" x14ac:dyDescent="0.2">
      <c r="A108" s="98"/>
      <c r="B108" s="99"/>
      <c r="C108" s="100" t="s">
        <v>22</v>
      </c>
      <c r="D108" s="101"/>
      <c r="E108" s="102"/>
      <c r="F108" s="34">
        <f>SUM(F106:F107)</f>
        <v>0</v>
      </c>
      <c r="G108" s="34">
        <f t="shared" ref="G108:Y108" si="40">SUM(G106:G107)</f>
        <v>0</v>
      </c>
      <c r="H108" s="34">
        <f t="shared" si="40"/>
        <v>0</v>
      </c>
      <c r="I108" s="34">
        <f t="shared" si="40"/>
        <v>0</v>
      </c>
      <c r="J108" s="34">
        <f t="shared" si="40"/>
        <v>0</v>
      </c>
      <c r="K108" s="34">
        <f t="shared" si="40"/>
        <v>0</v>
      </c>
      <c r="L108" s="34">
        <f t="shared" si="40"/>
        <v>0</v>
      </c>
      <c r="M108" s="34">
        <f t="shared" si="40"/>
        <v>0</v>
      </c>
      <c r="N108" s="34">
        <f t="shared" si="40"/>
        <v>0</v>
      </c>
      <c r="O108" s="34">
        <f t="shared" si="40"/>
        <v>0</v>
      </c>
      <c r="P108" s="34">
        <f t="shared" si="40"/>
        <v>0</v>
      </c>
      <c r="Q108" s="34">
        <f t="shared" si="40"/>
        <v>0</v>
      </c>
      <c r="R108" s="34">
        <f t="shared" si="40"/>
        <v>0</v>
      </c>
      <c r="S108" s="34">
        <f t="shared" si="40"/>
        <v>0</v>
      </c>
      <c r="T108" s="34">
        <f t="shared" si="40"/>
        <v>0</v>
      </c>
      <c r="U108" s="34">
        <f t="shared" si="40"/>
        <v>0</v>
      </c>
      <c r="V108" s="34">
        <f t="shared" si="40"/>
        <v>0</v>
      </c>
      <c r="W108" s="34">
        <f t="shared" si="40"/>
        <v>0</v>
      </c>
      <c r="X108" s="34">
        <f t="shared" si="40"/>
        <v>0</v>
      </c>
      <c r="Y108" s="34">
        <f t="shared" si="40"/>
        <v>0</v>
      </c>
      <c r="Z108" s="28">
        <f t="shared" si="37"/>
        <v>0</v>
      </c>
      <c r="AA108" s="98"/>
    </row>
    <row r="109" spans="1:28" ht="20.100000000000001" customHeight="1" x14ac:dyDescent="0.2">
      <c r="A109" s="10"/>
      <c r="B109" s="23"/>
      <c r="C109" s="45"/>
      <c r="D109" s="46"/>
      <c r="E109" s="30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28">
        <f t="shared" si="37"/>
        <v>0</v>
      </c>
      <c r="AA109" s="10"/>
    </row>
    <row r="110" spans="1:28" ht="20.100000000000001" customHeight="1" x14ac:dyDescent="0.2">
      <c r="A110" s="10"/>
      <c r="B110" s="33"/>
      <c r="C110" s="29" t="s">
        <v>67</v>
      </c>
      <c r="D110" s="46"/>
      <c r="E110" s="47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28">
        <f t="shared" si="37"/>
        <v>0</v>
      </c>
      <c r="AA110" s="10"/>
    </row>
    <row r="111" spans="1:28" ht="20.100000000000001" customHeight="1" thickBot="1" x14ac:dyDescent="0.25">
      <c r="A111" s="10"/>
      <c r="B111" s="48"/>
      <c r="C111" s="49"/>
      <c r="D111" s="49" t="s">
        <v>23</v>
      </c>
      <c r="E111" s="50"/>
      <c r="F111" s="61">
        <f>F105+F108+F110</f>
        <v>0</v>
      </c>
      <c r="G111" s="61">
        <f t="shared" ref="G111:Y111" si="41">G105+G108+G110</f>
        <v>0</v>
      </c>
      <c r="H111" s="61">
        <f>H105+H108+H110</f>
        <v>0</v>
      </c>
      <c r="I111" s="61">
        <f t="shared" si="41"/>
        <v>0</v>
      </c>
      <c r="J111" s="61">
        <f t="shared" si="41"/>
        <v>0</v>
      </c>
      <c r="K111" s="61">
        <f t="shared" si="41"/>
        <v>0</v>
      </c>
      <c r="L111" s="61">
        <f t="shared" si="41"/>
        <v>0</v>
      </c>
      <c r="M111" s="61">
        <f t="shared" si="41"/>
        <v>0</v>
      </c>
      <c r="N111" s="61">
        <f t="shared" si="41"/>
        <v>0</v>
      </c>
      <c r="O111" s="61">
        <f t="shared" si="41"/>
        <v>0</v>
      </c>
      <c r="P111" s="61">
        <f t="shared" si="41"/>
        <v>0</v>
      </c>
      <c r="Q111" s="61">
        <f t="shared" si="41"/>
        <v>0</v>
      </c>
      <c r="R111" s="61">
        <f t="shared" si="41"/>
        <v>0</v>
      </c>
      <c r="S111" s="61">
        <f t="shared" si="41"/>
        <v>0</v>
      </c>
      <c r="T111" s="61">
        <f t="shared" si="41"/>
        <v>0</v>
      </c>
      <c r="U111" s="61">
        <f t="shared" si="41"/>
        <v>0</v>
      </c>
      <c r="V111" s="61">
        <f t="shared" si="41"/>
        <v>0</v>
      </c>
      <c r="W111" s="61">
        <f t="shared" si="41"/>
        <v>0</v>
      </c>
      <c r="X111" s="61">
        <f t="shared" si="41"/>
        <v>0</v>
      </c>
      <c r="Y111" s="61">
        <f t="shared" si="41"/>
        <v>0</v>
      </c>
      <c r="Z111" s="28">
        <f t="shared" si="37"/>
        <v>0</v>
      </c>
      <c r="AA111" s="10"/>
    </row>
    <row r="112" spans="1:28" ht="20.100000000000001" customHeight="1" x14ac:dyDescent="0.2">
      <c r="A112" s="10"/>
      <c r="B112" s="53" t="s">
        <v>24</v>
      </c>
      <c r="C112" s="54"/>
      <c r="D112" s="54"/>
      <c r="E112" s="55" t="s">
        <v>25</v>
      </c>
      <c r="F112" s="60">
        <f>F111-F102</f>
        <v>0</v>
      </c>
      <c r="G112" s="60">
        <f t="shared" ref="G112:Y112" si="42">G111-G102</f>
        <v>0</v>
      </c>
      <c r="H112" s="60">
        <f t="shared" si="42"/>
        <v>0</v>
      </c>
      <c r="I112" s="60">
        <f>I111-I102</f>
        <v>0</v>
      </c>
      <c r="J112" s="60">
        <f t="shared" si="42"/>
        <v>0</v>
      </c>
      <c r="K112" s="60">
        <f t="shared" si="42"/>
        <v>0</v>
      </c>
      <c r="L112" s="60">
        <f t="shared" si="42"/>
        <v>0</v>
      </c>
      <c r="M112" s="60">
        <f t="shared" si="42"/>
        <v>0</v>
      </c>
      <c r="N112" s="60">
        <f t="shared" si="42"/>
        <v>0</v>
      </c>
      <c r="O112" s="60">
        <f t="shared" si="42"/>
        <v>0</v>
      </c>
      <c r="P112" s="60">
        <f t="shared" si="42"/>
        <v>0</v>
      </c>
      <c r="Q112" s="60">
        <f t="shared" si="42"/>
        <v>0</v>
      </c>
      <c r="R112" s="60">
        <f>R111-R102</f>
        <v>0</v>
      </c>
      <c r="S112" s="60">
        <f t="shared" si="42"/>
        <v>0</v>
      </c>
      <c r="T112" s="60">
        <f t="shared" si="42"/>
        <v>0</v>
      </c>
      <c r="U112" s="60">
        <f t="shared" si="42"/>
        <v>0</v>
      </c>
      <c r="V112" s="60">
        <f t="shared" si="42"/>
        <v>0</v>
      </c>
      <c r="W112" s="60">
        <f t="shared" si="42"/>
        <v>0</v>
      </c>
      <c r="X112" s="60">
        <f t="shared" si="42"/>
        <v>0</v>
      </c>
      <c r="Y112" s="60">
        <f t="shared" si="42"/>
        <v>0</v>
      </c>
      <c r="Z112" s="28">
        <f t="shared" si="37"/>
        <v>0</v>
      </c>
      <c r="AA112" s="10"/>
    </row>
    <row r="113" spans="1:27" ht="20.100000000000001" customHeight="1" thickBot="1" x14ac:dyDescent="0.25">
      <c r="A113" s="10"/>
      <c r="B113" s="48" t="s">
        <v>26</v>
      </c>
      <c r="C113" s="49"/>
      <c r="D113" s="49"/>
      <c r="E113" s="56" t="s">
        <v>27</v>
      </c>
      <c r="F113" s="51">
        <f t="shared" ref="F113:Y113" si="43">F112*F124</f>
        <v>0</v>
      </c>
      <c r="G113" s="51">
        <f t="shared" si="43"/>
        <v>0</v>
      </c>
      <c r="H113" s="51">
        <f t="shared" si="43"/>
        <v>0</v>
      </c>
      <c r="I113" s="51">
        <f t="shared" si="43"/>
        <v>0</v>
      </c>
      <c r="J113" s="51">
        <f t="shared" si="43"/>
        <v>0</v>
      </c>
      <c r="K113" s="51">
        <f t="shared" si="43"/>
        <v>0</v>
      </c>
      <c r="L113" s="51">
        <f t="shared" si="43"/>
        <v>0</v>
      </c>
      <c r="M113" s="51">
        <f t="shared" si="43"/>
        <v>0</v>
      </c>
      <c r="N113" s="51">
        <f t="shared" si="43"/>
        <v>0</v>
      </c>
      <c r="O113" s="51">
        <f t="shared" si="43"/>
        <v>0</v>
      </c>
      <c r="P113" s="51">
        <f t="shared" si="43"/>
        <v>0</v>
      </c>
      <c r="Q113" s="51">
        <f t="shared" si="43"/>
        <v>0</v>
      </c>
      <c r="R113" s="51">
        <f t="shared" si="43"/>
        <v>0</v>
      </c>
      <c r="S113" s="51">
        <f t="shared" si="43"/>
        <v>0</v>
      </c>
      <c r="T113" s="51">
        <f t="shared" si="43"/>
        <v>0</v>
      </c>
      <c r="U113" s="51">
        <f t="shared" si="43"/>
        <v>0</v>
      </c>
      <c r="V113" s="51">
        <f t="shared" si="43"/>
        <v>0</v>
      </c>
      <c r="W113" s="51">
        <f t="shared" si="43"/>
        <v>0</v>
      </c>
      <c r="X113" s="51">
        <f t="shared" si="43"/>
        <v>0</v>
      </c>
      <c r="Y113" s="51">
        <f t="shared" si="43"/>
        <v>0</v>
      </c>
      <c r="Z113" s="52">
        <f t="shared" si="37"/>
        <v>0</v>
      </c>
      <c r="AA113" s="10"/>
    </row>
    <row r="114" spans="1:27" ht="20.100000000000001" customHeight="1" thickBo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:27" ht="20.100000000000001" customHeight="1" x14ac:dyDescent="0.2">
      <c r="A115" s="10"/>
      <c r="B115" s="169" t="s">
        <v>71</v>
      </c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  <c r="R115" s="170"/>
      <c r="S115" s="170"/>
      <c r="T115" s="170"/>
      <c r="U115" s="170"/>
      <c r="V115" s="170"/>
      <c r="W115" s="170"/>
      <c r="X115" s="170"/>
      <c r="Y115" s="170"/>
      <c r="Z115" s="171"/>
      <c r="AA115" s="10"/>
    </row>
    <row r="116" spans="1:27" ht="20.100000000000001" customHeight="1" x14ac:dyDescent="0.2">
      <c r="A116" s="10"/>
      <c r="B116" s="172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3"/>
      <c r="W116" s="173"/>
      <c r="X116" s="173"/>
      <c r="Y116" s="173"/>
      <c r="Z116" s="174"/>
      <c r="AA116" s="10"/>
    </row>
    <row r="117" spans="1:27" ht="20.100000000000001" customHeight="1" x14ac:dyDescent="0.2">
      <c r="A117" s="10"/>
      <c r="B117" s="172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4"/>
      <c r="AA117" s="10"/>
    </row>
    <row r="118" spans="1:27" ht="20.100000000000001" customHeight="1" x14ac:dyDescent="0.2">
      <c r="A118" s="10"/>
      <c r="B118" s="172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4"/>
      <c r="AA118" s="10"/>
    </row>
    <row r="119" spans="1:27" ht="20.100000000000001" customHeight="1" x14ac:dyDescent="0.2">
      <c r="A119" s="10"/>
      <c r="B119" s="172"/>
      <c r="C119" s="173"/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4"/>
      <c r="AA119" s="10"/>
    </row>
    <row r="120" spans="1:27" ht="20.100000000000001" customHeight="1" x14ac:dyDescent="0.2">
      <c r="A120" s="10"/>
      <c r="B120" s="172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4"/>
      <c r="AA120" s="10"/>
    </row>
    <row r="121" spans="1:27" ht="20.100000000000001" customHeight="1" thickBot="1" x14ac:dyDescent="0.25">
      <c r="A121" s="10"/>
      <c r="B121" s="175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176"/>
      <c r="S121" s="176"/>
      <c r="T121" s="176"/>
      <c r="U121" s="176"/>
      <c r="V121" s="176"/>
      <c r="W121" s="176"/>
      <c r="X121" s="176"/>
      <c r="Y121" s="176"/>
      <c r="Z121" s="177"/>
      <c r="AA121" s="10"/>
    </row>
    <row r="122" spans="1:27" ht="20.100000000000001" customHeight="1" x14ac:dyDescent="0.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4" spans="1:27" x14ac:dyDescent="0.2">
      <c r="B124" s="104" t="s">
        <v>68</v>
      </c>
      <c r="C124" s="105"/>
      <c r="D124" s="105"/>
      <c r="E124" s="104"/>
      <c r="F124" s="104">
        <v>1</v>
      </c>
      <c r="G124" s="106">
        <v>1</v>
      </c>
      <c r="H124" s="107">
        <f t="shared" ref="H124:Y124" si="44">G124/(1+$D$128)</f>
        <v>0.97751710654936474</v>
      </c>
      <c r="I124" s="107">
        <f t="shared" si="44"/>
        <v>0.95553969359664204</v>
      </c>
      <c r="J124" s="107">
        <f t="shared" si="44"/>
        <v>0.93405639647765604</v>
      </c>
      <c r="K124" s="107">
        <f t="shared" si="44"/>
        <v>0.91305610603876453</v>
      </c>
      <c r="L124" s="107">
        <f t="shared" si="44"/>
        <v>0.89252796289224301</v>
      </c>
      <c r="M124" s="107">
        <f t="shared" si="44"/>
        <v>0.87246135180082418</v>
      </c>
      <c r="N124" s="107">
        <f t="shared" si="44"/>
        <v>0.85284589618848905</v>
      </c>
      <c r="O124" s="107">
        <f t="shared" si="44"/>
        <v>0.8336714527746717</v>
      </c>
      <c r="P124" s="107">
        <f t="shared" si="44"/>
        <v>0.8149281063291024</v>
      </c>
      <c r="Q124" s="107">
        <f t="shared" si="44"/>
        <v>0.79660616454457722</v>
      </c>
      <c r="R124" s="107">
        <f t="shared" si="44"/>
        <v>0.77869615302500228</v>
      </c>
      <c r="S124" s="107">
        <f t="shared" si="44"/>
        <v>0.76118881038612152</v>
      </c>
      <c r="T124" s="107">
        <f t="shared" si="44"/>
        <v>0.7440750834663945</v>
      </c>
      <c r="U124" s="107">
        <f t="shared" si="44"/>
        <v>0.72734612264554699</v>
      </c>
      <c r="V124" s="107">
        <f t="shared" si="44"/>
        <v>0.71099327726837447</v>
      </c>
      <c r="W124" s="107">
        <f t="shared" si="44"/>
        <v>0.69500809117143159</v>
      </c>
      <c r="X124" s="107">
        <f t="shared" si="44"/>
        <v>0.67938229831029484</v>
      </c>
      <c r="Y124" s="107">
        <f t="shared" si="44"/>
        <v>0.66410781848513678</v>
      </c>
      <c r="Z124" s="107">
        <f>Y124/(1+$D$128)</f>
        <v>0.64917675316240164</v>
      </c>
    </row>
    <row r="125" spans="1:27" x14ac:dyDescent="0.2">
      <c r="B125" s="11" t="s">
        <v>69</v>
      </c>
    </row>
    <row r="127" spans="1:27" x14ac:dyDescent="0.2">
      <c r="B127" s="11" t="s">
        <v>70</v>
      </c>
    </row>
    <row r="128" spans="1:27" x14ac:dyDescent="0.2">
      <c r="D128" s="108">
        <v>2.3E-2</v>
      </c>
    </row>
    <row r="130" spans="2:3" x14ac:dyDescent="0.2">
      <c r="B130" s="11" t="s">
        <v>72</v>
      </c>
      <c r="C130" s="11" t="s">
        <v>126</v>
      </c>
    </row>
    <row r="131" spans="2:3" x14ac:dyDescent="0.2">
      <c r="B131" s="11" t="s">
        <v>73</v>
      </c>
      <c r="C131" s="11" t="s">
        <v>127</v>
      </c>
    </row>
    <row r="132" spans="2:3" x14ac:dyDescent="0.2">
      <c r="B132" s="11" t="s">
        <v>74</v>
      </c>
      <c r="C132" s="11" t="s">
        <v>128</v>
      </c>
    </row>
    <row r="133" spans="2:3" x14ac:dyDescent="0.2">
      <c r="B133" s="11" t="s">
        <v>75</v>
      </c>
      <c r="C133" s="11" t="s">
        <v>129</v>
      </c>
    </row>
    <row r="134" spans="2:3" x14ac:dyDescent="0.2">
      <c r="B134" s="11" t="s">
        <v>76</v>
      </c>
      <c r="C134" s="11" t="s">
        <v>130</v>
      </c>
    </row>
    <row r="135" spans="2:3" x14ac:dyDescent="0.2">
      <c r="B135" s="11" t="s">
        <v>77</v>
      </c>
      <c r="C135" s="11" t="s">
        <v>131</v>
      </c>
    </row>
    <row r="136" spans="2:3" x14ac:dyDescent="0.2">
      <c r="B136" s="11" t="s">
        <v>78</v>
      </c>
      <c r="C136" s="11" t="s">
        <v>132</v>
      </c>
    </row>
    <row r="137" spans="2:3" x14ac:dyDescent="0.2">
      <c r="B137" s="11" t="s">
        <v>80</v>
      </c>
      <c r="C137" s="11" t="s">
        <v>133</v>
      </c>
    </row>
    <row r="138" spans="2:3" x14ac:dyDescent="0.2">
      <c r="B138" s="11" t="s">
        <v>79</v>
      </c>
      <c r="C138" s="11" t="s">
        <v>125</v>
      </c>
    </row>
  </sheetData>
  <mergeCells count="13">
    <mergeCell ref="B115:Z121"/>
    <mergeCell ref="X1:Y1"/>
    <mergeCell ref="B82:E83"/>
    <mergeCell ref="Z82:Z83"/>
    <mergeCell ref="B96:E97"/>
    <mergeCell ref="Z96:Z97"/>
    <mergeCell ref="B66:E67"/>
    <mergeCell ref="Z66:Z67"/>
    <mergeCell ref="B5:E6"/>
    <mergeCell ref="Z5:Z6"/>
    <mergeCell ref="B20:Z26"/>
    <mergeCell ref="B31:E32"/>
    <mergeCell ref="Z31:Z32"/>
  </mergeCells>
  <phoneticPr fontId="3"/>
  <pageMargins left="0.70866141732283472" right="0.70866141732283472" top="0.74803149606299213" bottom="0.74803149606299213" header="0.31496062992125984" footer="0.31496062992125984"/>
  <pageSetup paperSize="8" scale="62" fitToHeight="0" orientation="landscape" horizontalDpi="300" verticalDpi="300" r:id="rId1"/>
  <rowBreaks count="3" manualBreakCount="3">
    <brk id="27" max="27" man="1"/>
    <brk id="62" max="27" man="1"/>
    <brk id="92" max="2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1DF9BB07BEEE4C9B32DAC6A72DE3C8" ma:contentTypeVersion="14" ma:contentTypeDescription="新しいドキュメントを作成します。" ma:contentTypeScope="" ma:versionID="c5744cb6987af1491f4022d51afca659">
  <xsd:schema xmlns:xsd="http://www.w3.org/2001/XMLSchema" xmlns:xs="http://www.w3.org/2001/XMLSchema" xmlns:p="http://schemas.microsoft.com/office/2006/metadata/properties" xmlns:ns2="50b41c0b-e8dd-490b-b1b9-d67dd9401ac9" xmlns:ns3="90ff8b95-2b45-405b-a3cf-be37e50eefc5" targetNamespace="http://schemas.microsoft.com/office/2006/metadata/properties" ma:root="true" ma:fieldsID="9c2cd993279742a307f29c0f8b0887ea" ns2:_="" ns3:_="">
    <xsd:import namespace="50b41c0b-e8dd-490b-b1b9-d67dd9401ac9"/>
    <xsd:import namespace="90ff8b95-2b45-405b-a3cf-be37e50eef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b41c0b-e8dd-490b-b1b9-d67dd9401a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5aecc24a-0190-4a7f-95b2-710410a8086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f8b95-2b45-405b-a3cf-be37e50eefc5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aad918e-a11b-4b51-8f1e-f3d6821cffa6}" ma:internalName="TaxCatchAll" ma:showField="CatchAllData" ma:web="90ff8b95-2b45-405b-a3cf-be37e50eef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b41c0b-e8dd-490b-b1b9-d67dd9401ac9">
      <Terms xmlns="http://schemas.microsoft.com/office/infopath/2007/PartnerControls"/>
    </lcf76f155ced4ddcb4097134ff3c332f>
    <TaxCatchAll xmlns="90ff8b95-2b45-405b-a3cf-be37e50eefc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A1B26D-4DDB-4AF7-B382-C87C363D6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b41c0b-e8dd-490b-b1b9-d67dd9401ac9"/>
    <ds:schemaRef ds:uri="90ff8b95-2b45-405b-a3cf-be37e50eef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F37464-8C72-4CEA-8DF4-66D7415077ED}">
  <ds:schemaRefs>
    <ds:schemaRef ds:uri="http://schemas.microsoft.com/office/2006/metadata/properties"/>
    <ds:schemaRef ds:uri="http://schemas.microsoft.com/office/infopath/2007/PartnerControls"/>
    <ds:schemaRef ds:uri="50b41c0b-e8dd-490b-b1b9-d67dd9401ac9"/>
    <ds:schemaRef ds:uri="90ff8b95-2b45-405b-a3cf-be37e50eefc5"/>
  </ds:schemaRefs>
</ds:datastoreItem>
</file>

<file path=customXml/itemProps3.xml><?xml version="1.0" encoding="utf-8"?>
<ds:datastoreItem xmlns:ds="http://schemas.openxmlformats.org/officeDocument/2006/customXml" ds:itemID="{960AC07A-0473-4187-B091-BD505A49F3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４－３設計建設費</vt:lpstr>
      <vt:lpstr>４－４（１）維持管理運営費</vt:lpstr>
      <vt:lpstr>４－４（２）維持管理運営費</vt:lpstr>
      <vt:lpstr>４－４（３）維持管理運営費</vt:lpstr>
      <vt:lpstr>4-５大規模修繕費内訳</vt:lpstr>
      <vt:lpstr>4-６長期収支計画書</vt:lpstr>
      <vt:lpstr>'４－３設計建設費'!Print_Area</vt:lpstr>
      <vt:lpstr>'4-６長期収支計画書'!Print_Area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2025-10-28T23:50:02Z</dcterms:created>
  <dcterms:modified xsi:type="dcterms:W3CDTF">2026-09-08T06:52:40Z</dcterms:modified>
</cp:coreProperties>
</file>